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/>
  </bookViews>
  <sheets>
    <sheet name="m1" sheetId="1" r:id="rId1"/>
    <sheet name="m2" sheetId="18" r:id="rId2"/>
    <sheet name="m3" sheetId="19" r:id="rId3"/>
    <sheet name="m4" sheetId="20" r:id="rId4"/>
    <sheet name="t1" sheetId="2" r:id="rId5"/>
    <sheet name="q1" sheetId="12" r:id="rId6"/>
    <sheet name="m5" sheetId="21" r:id="rId7"/>
    <sheet name="m6" sheetId="22" r:id="rId8"/>
    <sheet name="m7" sheetId="23" r:id="rId9"/>
    <sheet name="m8" sheetId="24" r:id="rId10"/>
    <sheet name="t2" sheetId="25" r:id="rId11"/>
    <sheet name="q2" sheetId="26" r:id="rId12"/>
    <sheet name="sum-year" sheetId="3" r:id="rId13"/>
    <sheet name="q-year" sheetId="14" r:id="rId14"/>
  </sheets>
  <calcPr calcId="124519"/>
</workbook>
</file>

<file path=xl/calcChain.xml><?xml version="1.0" encoding="utf-8"?>
<calcChain xmlns="http://schemas.openxmlformats.org/spreadsheetml/2006/main">
  <c r="B6" i="3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D5"/>
  <c r="C5"/>
  <c r="B5"/>
  <c r="E6" i="25"/>
  <c r="F6"/>
  <c r="G6"/>
  <c r="H6"/>
  <c r="I6"/>
  <c r="J6" s="1"/>
  <c r="F6" i="3" s="1"/>
  <c r="E7" i="25"/>
  <c r="F7"/>
  <c r="G7"/>
  <c r="H7"/>
  <c r="E8"/>
  <c r="F8"/>
  <c r="G8"/>
  <c r="H8"/>
  <c r="E9"/>
  <c r="F9"/>
  <c r="G9"/>
  <c r="H9"/>
  <c r="E10"/>
  <c r="F10"/>
  <c r="G10"/>
  <c r="H10"/>
  <c r="E11"/>
  <c r="F11"/>
  <c r="G11"/>
  <c r="H11"/>
  <c r="E12"/>
  <c r="F12"/>
  <c r="G12"/>
  <c r="I12" s="1"/>
  <c r="J12" s="1"/>
  <c r="F12" i="3" s="1"/>
  <c r="H12" i="25"/>
  <c r="E13"/>
  <c r="F13"/>
  <c r="G13"/>
  <c r="I13" s="1"/>
  <c r="J13" s="1"/>
  <c r="F13" i="3" s="1"/>
  <c r="H13" i="25"/>
  <c r="E14"/>
  <c r="F14"/>
  <c r="G14"/>
  <c r="H14"/>
  <c r="E15"/>
  <c r="F15"/>
  <c r="G15"/>
  <c r="I15" s="1"/>
  <c r="J15" s="1"/>
  <c r="F15" i="3" s="1"/>
  <c r="H15" i="25"/>
  <c r="E16"/>
  <c r="F16"/>
  <c r="I16" s="1"/>
  <c r="J16" s="1"/>
  <c r="F16" i="3" s="1"/>
  <c r="G16" i="25"/>
  <c r="H16"/>
  <c r="E17"/>
  <c r="F17"/>
  <c r="G17"/>
  <c r="H17"/>
  <c r="E18"/>
  <c r="F18"/>
  <c r="G18"/>
  <c r="H18"/>
  <c r="E19"/>
  <c r="F19"/>
  <c r="I19" s="1"/>
  <c r="J19" s="1"/>
  <c r="F19" i="3" s="1"/>
  <c r="G19" i="25"/>
  <c r="H19"/>
  <c r="E20"/>
  <c r="F20"/>
  <c r="I20" s="1"/>
  <c r="J20" s="1"/>
  <c r="F20" i="3" s="1"/>
  <c r="G20" i="25"/>
  <c r="H20"/>
  <c r="E21"/>
  <c r="F21"/>
  <c r="G21"/>
  <c r="H21"/>
  <c r="E22"/>
  <c r="I22" s="1"/>
  <c r="J22" s="1"/>
  <c r="F22" i="3" s="1"/>
  <c r="F22" i="25"/>
  <c r="G22"/>
  <c r="H22"/>
  <c r="E23"/>
  <c r="F23"/>
  <c r="G23"/>
  <c r="H23"/>
  <c r="E24"/>
  <c r="F24"/>
  <c r="G24"/>
  <c r="H24"/>
  <c r="I24"/>
  <c r="J24" s="1"/>
  <c r="F24" i="3" s="1"/>
  <c r="E25" i="25"/>
  <c r="F25"/>
  <c r="G25"/>
  <c r="H25"/>
  <c r="E26"/>
  <c r="F26"/>
  <c r="G26"/>
  <c r="I26" s="1"/>
  <c r="J26" s="1"/>
  <c r="F26" i="3" s="1"/>
  <c r="H26" i="25"/>
  <c r="E27"/>
  <c r="F27"/>
  <c r="G27"/>
  <c r="I27" s="1"/>
  <c r="J27" s="1"/>
  <c r="F27" i="3" s="1"/>
  <c r="H27" i="25"/>
  <c r="E28"/>
  <c r="F28"/>
  <c r="G28"/>
  <c r="H28"/>
  <c r="E29"/>
  <c r="F29"/>
  <c r="G29"/>
  <c r="I29" s="1"/>
  <c r="J29" s="1"/>
  <c r="F29" i="3" s="1"/>
  <c r="H29" i="25"/>
  <c r="E30"/>
  <c r="F30"/>
  <c r="I30" s="1"/>
  <c r="J30" s="1"/>
  <c r="F30" i="3" s="1"/>
  <c r="G30" i="25"/>
  <c r="H30"/>
  <c r="E31"/>
  <c r="F31"/>
  <c r="G31"/>
  <c r="H31"/>
  <c r="E32"/>
  <c r="F32"/>
  <c r="G32"/>
  <c r="H32"/>
  <c r="E33"/>
  <c r="F33"/>
  <c r="G33"/>
  <c r="H33"/>
  <c r="E34"/>
  <c r="F34"/>
  <c r="I34" s="1"/>
  <c r="J34" s="1"/>
  <c r="F34" i="3" s="1"/>
  <c r="G34" i="25"/>
  <c r="H34"/>
  <c r="E35"/>
  <c r="F35"/>
  <c r="G35"/>
  <c r="H35"/>
  <c r="E36"/>
  <c r="I36" s="1"/>
  <c r="J36" s="1"/>
  <c r="F36" i="3" s="1"/>
  <c r="F36" i="25"/>
  <c r="G36"/>
  <c r="H36"/>
  <c r="E37"/>
  <c r="F37"/>
  <c r="G37"/>
  <c r="H37"/>
  <c r="E38"/>
  <c r="F38"/>
  <c r="G38"/>
  <c r="H38"/>
  <c r="I38"/>
  <c r="J38" s="1"/>
  <c r="F38" i="3" s="1"/>
  <c r="E39" i="25"/>
  <c r="F39"/>
  <c r="G39"/>
  <c r="H39"/>
  <c r="E40"/>
  <c r="F40"/>
  <c r="G40"/>
  <c r="H40"/>
  <c r="E41"/>
  <c r="F41"/>
  <c r="G41"/>
  <c r="H41"/>
  <c r="H5"/>
  <c r="G5"/>
  <c r="F5"/>
  <c r="E5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C33"/>
  <c r="B33"/>
  <c r="D32"/>
  <c r="C32"/>
  <c r="B32"/>
  <c r="D31"/>
  <c r="C31"/>
  <c r="B31"/>
  <c r="D30"/>
  <c r="C30"/>
  <c r="B30"/>
  <c r="D29"/>
  <c r="C29"/>
  <c r="B29"/>
  <c r="D28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D5"/>
  <c r="C5"/>
  <c r="B5"/>
  <c r="BM42" i="24"/>
  <c r="AW42"/>
  <c r="AH42"/>
  <c r="R42"/>
  <c r="BN42" s="1"/>
  <c r="D42"/>
  <c r="C42"/>
  <c r="B42"/>
  <c r="BM41"/>
  <c r="AW41"/>
  <c r="AH41"/>
  <c r="R41"/>
  <c r="BN41" s="1"/>
  <c r="D41"/>
  <c r="C41"/>
  <c r="B41"/>
  <c r="BM40"/>
  <c r="AW40"/>
  <c r="AH40"/>
  <c r="R40"/>
  <c r="BN40" s="1"/>
  <c r="D40"/>
  <c r="C40"/>
  <c r="B40"/>
  <c r="BM39"/>
  <c r="AW39"/>
  <c r="AH39"/>
  <c r="R39"/>
  <c r="BN39" s="1"/>
  <c r="D39"/>
  <c r="C39"/>
  <c r="B39"/>
  <c r="BM38"/>
  <c r="AW38"/>
  <c r="AH38"/>
  <c r="R38"/>
  <c r="BN38" s="1"/>
  <c r="D38"/>
  <c r="C38"/>
  <c r="B38"/>
  <c r="BM37"/>
  <c r="AW37"/>
  <c r="AH37"/>
  <c r="R37"/>
  <c r="BN37" s="1"/>
  <c r="D37"/>
  <c r="C37"/>
  <c r="B37"/>
  <c r="BM36"/>
  <c r="AW36"/>
  <c r="AH36"/>
  <c r="R36"/>
  <c r="BN36" s="1"/>
  <c r="D36"/>
  <c r="C36"/>
  <c r="B36"/>
  <c r="BM35"/>
  <c r="AW35"/>
  <c r="AH35"/>
  <c r="R35"/>
  <c r="BN35" s="1"/>
  <c r="D35"/>
  <c r="C35"/>
  <c r="B35"/>
  <c r="BM34"/>
  <c r="AW34"/>
  <c r="AH34"/>
  <c r="R34"/>
  <c r="BN34" s="1"/>
  <c r="D34"/>
  <c r="C34"/>
  <c r="B34"/>
  <c r="BM33"/>
  <c r="AW33"/>
  <c r="AH33"/>
  <c r="R33"/>
  <c r="BN33" s="1"/>
  <c r="D33"/>
  <c r="C33"/>
  <c r="B33"/>
  <c r="BM32"/>
  <c r="AW32"/>
  <c r="AH32"/>
  <c r="R32"/>
  <c r="BN32" s="1"/>
  <c r="D32"/>
  <c r="C32"/>
  <c r="B32"/>
  <c r="BM31"/>
  <c r="AW31"/>
  <c r="AH31"/>
  <c r="R31"/>
  <c r="BN31" s="1"/>
  <c r="D31"/>
  <c r="C31"/>
  <c r="B31"/>
  <c r="BM30"/>
  <c r="AW30"/>
  <c r="AH30"/>
  <c r="R30"/>
  <c r="BN30" s="1"/>
  <c r="D30"/>
  <c r="C30"/>
  <c r="B30"/>
  <c r="BM29"/>
  <c r="AW29"/>
  <c r="AH29"/>
  <c r="R29"/>
  <c r="BN29" s="1"/>
  <c r="D29"/>
  <c r="C29"/>
  <c r="B29"/>
  <c r="BM28"/>
  <c r="AW28"/>
  <c r="AH28"/>
  <c r="R28"/>
  <c r="BN28" s="1"/>
  <c r="D28"/>
  <c r="C28"/>
  <c r="B28"/>
  <c r="BM27"/>
  <c r="AW27"/>
  <c r="AH27"/>
  <c r="R27"/>
  <c r="BN27" s="1"/>
  <c r="D27"/>
  <c r="C27"/>
  <c r="B27"/>
  <c r="BM26"/>
  <c r="AW26"/>
  <c r="AH26"/>
  <c r="R26"/>
  <c r="BN26" s="1"/>
  <c r="D26"/>
  <c r="C26"/>
  <c r="B26"/>
  <c r="BM25"/>
  <c r="AW25"/>
  <c r="AH25"/>
  <c r="R25"/>
  <c r="BN25" s="1"/>
  <c r="D25"/>
  <c r="C25"/>
  <c r="B25"/>
  <c r="BM24"/>
  <c r="AW24"/>
  <c r="AH24"/>
  <c r="R24"/>
  <c r="BN24" s="1"/>
  <c r="D24"/>
  <c r="C24"/>
  <c r="B24"/>
  <c r="BM23"/>
  <c r="AW23"/>
  <c r="AH23"/>
  <c r="R23"/>
  <c r="BN23" s="1"/>
  <c r="D23"/>
  <c r="C23"/>
  <c r="B23"/>
  <c r="BM22"/>
  <c r="AW22"/>
  <c r="AH22"/>
  <c r="R22"/>
  <c r="BN22" s="1"/>
  <c r="D22"/>
  <c r="C22"/>
  <c r="B22"/>
  <c r="BM21"/>
  <c r="AW21"/>
  <c r="AH21"/>
  <c r="R21"/>
  <c r="BN21" s="1"/>
  <c r="D21"/>
  <c r="C21"/>
  <c r="B21"/>
  <c r="BM20"/>
  <c r="AW20"/>
  <c r="AH20"/>
  <c r="R20"/>
  <c r="BN20" s="1"/>
  <c r="D20"/>
  <c r="C20"/>
  <c r="B20"/>
  <c r="BM19"/>
  <c r="AW19"/>
  <c r="AH19"/>
  <c r="R19"/>
  <c r="BN19" s="1"/>
  <c r="D19"/>
  <c r="C19"/>
  <c r="B19"/>
  <c r="BM18"/>
  <c r="AW18"/>
  <c r="AH18"/>
  <c r="R18"/>
  <c r="BN18" s="1"/>
  <c r="D18"/>
  <c r="C18"/>
  <c r="B18"/>
  <c r="BM17"/>
  <c r="AW17"/>
  <c r="AH17"/>
  <c r="R17"/>
  <c r="BN17" s="1"/>
  <c r="D17"/>
  <c r="C17"/>
  <c r="B17"/>
  <c r="BM16"/>
  <c r="AW16"/>
  <c r="AH16"/>
  <c r="R16"/>
  <c r="BN16" s="1"/>
  <c r="D16"/>
  <c r="C16"/>
  <c r="B16"/>
  <c r="BM15"/>
  <c r="AW15"/>
  <c r="AH15"/>
  <c r="R15"/>
  <c r="BN15" s="1"/>
  <c r="D15"/>
  <c r="C15"/>
  <c r="B15"/>
  <c r="BM14"/>
  <c r="AW14"/>
  <c r="AH14"/>
  <c r="R14"/>
  <c r="BN14" s="1"/>
  <c r="D14"/>
  <c r="C14"/>
  <c r="B14"/>
  <c r="BM13"/>
  <c r="AW13"/>
  <c r="AH13"/>
  <c r="R13"/>
  <c r="BN13" s="1"/>
  <c r="D13"/>
  <c r="C13"/>
  <c r="B13"/>
  <c r="BM12"/>
  <c r="AW12"/>
  <c r="AH12"/>
  <c r="R12"/>
  <c r="BN12" s="1"/>
  <c r="D12"/>
  <c r="C12"/>
  <c r="B12"/>
  <c r="BM11"/>
  <c r="AW11"/>
  <c r="AH11"/>
  <c r="R11"/>
  <c r="BN11" s="1"/>
  <c r="D11"/>
  <c r="C11"/>
  <c r="B11"/>
  <c r="BM10"/>
  <c r="AW10"/>
  <c r="AH10"/>
  <c r="R10"/>
  <c r="BN10" s="1"/>
  <c r="D10"/>
  <c r="C10"/>
  <c r="B10"/>
  <c r="BM9"/>
  <c r="AW9"/>
  <c r="AH9"/>
  <c r="R9"/>
  <c r="BN9" s="1"/>
  <c r="D9"/>
  <c r="C9"/>
  <c r="B9"/>
  <c r="BM8"/>
  <c r="AW8"/>
  <c r="AH8"/>
  <c r="R8"/>
  <c r="BN8" s="1"/>
  <c r="D8"/>
  <c r="C8"/>
  <c r="B8"/>
  <c r="BM7"/>
  <c r="AW7"/>
  <c r="AH7"/>
  <c r="R7"/>
  <c r="BN7" s="1"/>
  <c r="D7"/>
  <c r="C7"/>
  <c r="B7"/>
  <c r="BM6"/>
  <c r="AW6"/>
  <c r="AH6"/>
  <c r="R6"/>
  <c r="D6"/>
  <c r="C6"/>
  <c r="B6"/>
  <c r="BO2"/>
  <c r="BK2"/>
  <c r="AV2"/>
  <c r="AM2"/>
  <c r="G2"/>
  <c r="BH2" s="1"/>
  <c r="BM42" i="23"/>
  <c r="AW42"/>
  <c r="AH42"/>
  <c r="R42"/>
  <c r="BN42" s="1"/>
  <c r="D42"/>
  <c r="C42"/>
  <c r="B42"/>
  <c r="BM41"/>
  <c r="AW41"/>
  <c r="AH41"/>
  <c r="R41"/>
  <c r="BN41" s="1"/>
  <c r="D41"/>
  <c r="C41"/>
  <c r="B41"/>
  <c r="BM40"/>
  <c r="AW40"/>
  <c r="AH40"/>
  <c r="R40"/>
  <c r="BN40" s="1"/>
  <c r="D40"/>
  <c r="C40"/>
  <c r="B40"/>
  <c r="BM39"/>
  <c r="AW39"/>
  <c r="AH39"/>
  <c r="R39"/>
  <c r="BN39" s="1"/>
  <c r="D39"/>
  <c r="C39"/>
  <c r="B39"/>
  <c r="BM38"/>
  <c r="AW38"/>
  <c r="AH38"/>
  <c r="R38"/>
  <c r="BN38" s="1"/>
  <c r="D38"/>
  <c r="C38"/>
  <c r="B38"/>
  <c r="BM37"/>
  <c r="AW37"/>
  <c r="AH37"/>
  <c r="R37"/>
  <c r="BN37" s="1"/>
  <c r="D37"/>
  <c r="C37"/>
  <c r="B37"/>
  <c r="BM36"/>
  <c r="AW36"/>
  <c r="AH36"/>
  <c r="R36"/>
  <c r="BN36" s="1"/>
  <c r="D36"/>
  <c r="C36"/>
  <c r="B36"/>
  <c r="BM35"/>
  <c r="AW35"/>
  <c r="AH35"/>
  <c r="R35"/>
  <c r="BN35" s="1"/>
  <c r="D35"/>
  <c r="C35"/>
  <c r="B35"/>
  <c r="BM34"/>
  <c r="AW34"/>
  <c r="AH34"/>
  <c r="R34"/>
  <c r="BN34" s="1"/>
  <c r="D34"/>
  <c r="C34"/>
  <c r="B34"/>
  <c r="BM33"/>
  <c r="AW33"/>
  <c r="AH33"/>
  <c r="R33"/>
  <c r="BN33" s="1"/>
  <c r="D33"/>
  <c r="C33"/>
  <c r="B33"/>
  <c r="BM32"/>
  <c r="AW32"/>
  <c r="AH32"/>
  <c r="R32"/>
  <c r="BN32" s="1"/>
  <c r="D32"/>
  <c r="C32"/>
  <c r="B32"/>
  <c r="BM31"/>
  <c r="AW31"/>
  <c r="AH31"/>
  <c r="R31"/>
  <c r="BN31" s="1"/>
  <c r="D31"/>
  <c r="C31"/>
  <c r="B31"/>
  <c r="BM30"/>
  <c r="AW30"/>
  <c r="AH30"/>
  <c r="R30"/>
  <c r="BN30" s="1"/>
  <c r="D30"/>
  <c r="C30"/>
  <c r="B30"/>
  <c r="BM29"/>
  <c r="AW29"/>
  <c r="AH29"/>
  <c r="R29"/>
  <c r="BN29" s="1"/>
  <c r="D29"/>
  <c r="C29"/>
  <c r="B29"/>
  <c r="BM28"/>
  <c r="AW28"/>
  <c r="AH28"/>
  <c r="R28"/>
  <c r="BN28" s="1"/>
  <c r="D28"/>
  <c r="C28"/>
  <c r="B28"/>
  <c r="BM27"/>
  <c r="AW27"/>
  <c r="AH27"/>
  <c r="R27"/>
  <c r="BN27" s="1"/>
  <c r="D27"/>
  <c r="C27"/>
  <c r="B27"/>
  <c r="BM26"/>
  <c r="AW26"/>
  <c r="AH26"/>
  <c r="R26"/>
  <c r="BN26" s="1"/>
  <c r="D26"/>
  <c r="C26"/>
  <c r="B26"/>
  <c r="BM25"/>
  <c r="AW25"/>
  <c r="AH25"/>
  <c r="R25"/>
  <c r="BN25" s="1"/>
  <c r="D25"/>
  <c r="C25"/>
  <c r="B25"/>
  <c r="BM24"/>
  <c r="AW24"/>
  <c r="AH24"/>
  <c r="R24"/>
  <c r="BN24" s="1"/>
  <c r="D24"/>
  <c r="C24"/>
  <c r="B24"/>
  <c r="BM23"/>
  <c r="AW23"/>
  <c r="AH23"/>
  <c r="R23"/>
  <c r="BN23" s="1"/>
  <c r="D23"/>
  <c r="C23"/>
  <c r="B23"/>
  <c r="BM22"/>
  <c r="AW22"/>
  <c r="AH22"/>
  <c r="R22"/>
  <c r="BN22" s="1"/>
  <c r="D22"/>
  <c r="C22"/>
  <c r="B22"/>
  <c r="BM21"/>
  <c r="AW21"/>
  <c r="AH21"/>
  <c r="R21"/>
  <c r="BN21" s="1"/>
  <c r="D21"/>
  <c r="C21"/>
  <c r="B21"/>
  <c r="BM20"/>
  <c r="AW20"/>
  <c r="AH20"/>
  <c r="R20"/>
  <c r="BN20" s="1"/>
  <c r="D20"/>
  <c r="C20"/>
  <c r="B20"/>
  <c r="BM19"/>
  <c r="AW19"/>
  <c r="AH19"/>
  <c r="R19"/>
  <c r="BN19" s="1"/>
  <c r="D19"/>
  <c r="C19"/>
  <c r="B19"/>
  <c r="BM18"/>
  <c r="AW18"/>
  <c r="AH18"/>
  <c r="R18"/>
  <c r="BN18" s="1"/>
  <c r="D18"/>
  <c r="C18"/>
  <c r="B18"/>
  <c r="BM17"/>
  <c r="AW17"/>
  <c r="AH17"/>
  <c r="R17"/>
  <c r="BN17" s="1"/>
  <c r="D17"/>
  <c r="C17"/>
  <c r="B17"/>
  <c r="BM16"/>
  <c r="AW16"/>
  <c r="AH16"/>
  <c r="R16"/>
  <c r="BN16" s="1"/>
  <c r="D16"/>
  <c r="C16"/>
  <c r="B16"/>
  <c r="BM15"/>
  <c r="AW15"/>
  <c r="AH15"/>
  <c r="R15"/>
  <c r="BN15" s="1"/>
  <c r="D15"/>
  <c r="C15"/>
  <c r="B15"/>
  <c r="BM14"/>
  <c r="AW14"/>
  <c r="AH14"/>
  <c r="R14"/>
  <c r="BN14" s="1"/>
  <c r="D14"/>
  <c r="C14"/>
  <c r="B14"/>
  <c r="BM13"/>
  <c r="AW13"/>
  <c r="AH13"/>
  <c r="R13"/>
  <c r="BN13" s="1"/>
  <c r="D13"/>
  <c r="C13"/>
  <c r="B13"/>
  <c r="BM12"/>
  <c r="AW12"/>
  <c r="AH12"/>
  <c r="R12"/>
  <c r="BN12" s="1"/>
  <c r="D12"/>
  <c r="C12"/>
  <c r="B12"/>
  <c r="BM11"/>
  <c r="AW11"/>
  <c r="AH11"/>
  <c r="R11"/>
  <c r="BN11" s="1"/>
  <c r="D11"/>
  <c r="C11"/>
  <c r="B11"/>
  <c r="BM10"/>
  <c r="AW10"/>
  <c r="AH10"/>
  <c r="R10"/>
  <c r="BN10" s="1"/>
  <c r="D10"/>
  <c r="C10"/>
  <c r="B10"/>
  <c r="BM9"/>
  <c r="AW9"/>
  <c r="AH9"/>
  <c r="R9"/>
  <c r="BN9" s="1"/>
  <c r="D9"/>
  <c r="C9"/>
  <c r="B9"/>
  <c r="BM8"/>
  <c r="AW8"/>
  <c r="AH8"/>
  <c r="R8"/>
  <c r="BN8" s="1"/>
  <c r="D8"/>
  <c r="C8"/>
  <c r="B8"/>
  <c r="BM7"/>
  <c r="AW7"/>
  <c r="AH7"/>
  <c r="R7"/>
  <c r="BN7" s="1"/>
  <c r="D7"/>
  <c r="C7"/>
  <c r="B7"/>
  <c r="BM6"/>
  <c r="AW6"/>
  <c r="AH6"/>
  <c r="R6"/>
  <c r="D6"/>
  <c r="C6"/>
  <c r="B6"/>
  <c r="BO2"/>
  <c r="BK2"/>
  <c r="AV2"/>
  <c r="AM2"/>
  <c r="G2"/>
  <c r="BH2" s="1"/>
  <c r="BM42" i="22"/>
  <c r="AW42"/>
  <c r="AH42"/>
  <c r="R42"/>
  <c r="BN42" s="1"/>
  <c r="D42"/>
  <c r="C42"/>
  <c r="B42"/>
  <c r="BM41"/>
  <c r="AW41"/>
  <c r="AH41"/>
  <c r="R41"/>
  <c r="BN41" s="1"/>
  <c r="D41"/>
  <c r="C41"/>
  <c r="B41"/>
  <c r="BM40"/>
  <c r="AW40"/>
  <c r="AH40"/>
  <c r="R40"/>
  <c r="BN40" s="1"/>
  <c r="D40"/>
  <c r="C40"/>
  <c r="B40"/>
  <c r="BM39"/>
  <c r="AW39"/>
  <c r="AH39"/>
  <c r="R39"/>
  <c r="BN39" s="1"/>
  <c r="D39"/>
  <c r="C39"/>
  <c r="B39"/>
  <c r="BM38"/>
  <c r="AW38"/>
  <c r="AH38"/>
  <c r="R38"/>
  <c r="BN38" s="1"/>
  <c r="D38"/>
  <c r="C38"/>
  <c r="B38"/>
  <c r="BM37"/>
  <c r="AW37"/>
  <c r="AH37"/>
  <c r="R37"/>
  <c r="BN37" s="1"/>
  <c r="D37"/>
  <c r="C37"/>
  <c r="B37"/>
  <c r="BM36"/>
  <c r="AW36"/>
  <c r="AH36"/>
  <c r="R36"/>
  <c r="BN36" s="1"/>
  <c r="D36"/>
  <c r="C36"/>
  <c r="B36"/>
  <c r="BM35"/>
  <c r="AW35"/>
  <c r="AH35"/>
  <c r="R35"/>
  <c r="BN35" s="1"/>
  <c r="D35"/>
  <c r="C35"/>
  <c r="B35"/>
  <c r="BM34"/>
  <c r="AW34"/>
  <c r="AH34"/>
  <c r="R34"/>
  <c r="BN34" s="1"/>
  <c r="D34"/>
  <c r="C34"/>
  <c r="B34"/>
  <c r="BM33"/>
  <c r="AW33"/>
  <c r="AH33"/>
  <c r="R33"/>
  <c r="BN33" s="1"/>
  <c r="D33"/>
  <c r="C33"/>
  <c r="B33"/>
  <c r="BM32"/>
  <c r="AW32"/>
  <c r="AH32"/>
  <c r="R32"/>
  <c r="BN32" s="1"/>
  <c r="D32"/>
  <c r="C32"/>
  <c r="B32"/>
  <c r="BM31"/>
  <c r="AW31"/>
  <c r="AH31"/>
  <c r="R31"/>
  <c r="BN31" s="1"/>
  <c r="D31"/>
  <c r="C31"/>
  <c r="B31"/>
  <c r="BM30"/>
  <c r="AW30"/>
  <c r="AH30"/>
  <c r="R30"/>
  <c r="BN30" s="1"/>
  <c r="D30"/>
  <c r="C30"/>
  <c r="B30"/>
  <c r="BM29"/>
  <c r="AW29"/>
  <c r="AH29"/>
  <c r="R29"/>
  <c r="BN29" s="1"/>
  <c r="D29"/>
  <c r="C29"/>
  <c r="B29"/>
  <c r="BM28"/>
  <c r="AW28"/>
  <c r="AH28"/>
  <c r="R28"/>
  <c r="BN28" s="1"/>
  <c r="D28"/>
  <c r="C28"/>
  <c r="B28"/>
  <c r="BM27"/>
  <c r="AW27"/>
  <c r="AH27"/>
  <c r="R27"/>
  <c r="BN27" s="1"/>
  <c r="D27"/>
  <c r="C27"/>
  <c r="B27"/>
  <c r="BM26"/>
  <c r="AW26"/>
  <c r="AH26"/>
  <c r="R26"/>
  <c r="BN26" s="1"/>
  <c r="D26"/>
  <c r="C26"/>
  <c r="B26"/>
  <c r="BM25"/>
  <c r="AW25"/>
  <c r="AH25"/>
  <c r="R25"/>
  <c r="BN25" s="1"/>
  <c r="D25"/>
  <c r="C25"/>
  <c r="B25"/>
  <c r="BM24"/>
  <c r="AW24"/>
  <c r="AH24"/>
  <c r="R24"/>
  <c r="BN24" s="1"/>
  <c r="D24"/>
  <c r="C24"/>
  <c r="B24"/>
  <c r="BM23"/>
  <c r="AW23"/>
  <c r="AH23"/>
  <c r="R23"/>
  <c r="BN23" s="1"/>
  <c r="D23"/>
  <c r="C23"/>
  <c r="B23"/>
  <c r="BM22"/>
  <c r="AW22"/>
  <c r="AH22"/>
  <c r="R22"/>
  <c r="BN22" s="1"/>
  <c r="D22"/>
  <c r="C22"/>
  <c r="B22"/>
  <c r="BM21"/>
  <c r="AW21"/>
  <c r="AH21"/>
  <c r="R21"/>
  <c r="BN21" s="1"/>
  <c r="D21"/>
  <c r="C21"/>
  <c r="B21"/>
  <c r="BM20"/>
  <c r="AW20"/>
  <c r="AH20"/>
  <c r="R20"/>
  <c r="BN20" s="1"/>
  <c r="D20"/>
  <c r="C20"/>
  <c r="B20"/>
  <c r="BM19"/>
  <c r="AW19"/>
  <c r="AH19"/>
  <c r="R19"/>
  <c r="BN19" s="1"/>
  <c r="D19"/>
  <c r="C19"/>
  <c r="B19"/>
  <c r="BM18"/>
  <c r="AW18"/>
  <c r="AH18"/>
  <c r="R18"/>
  <c r="BN18" s="1"/>
  <c r="D18"/>
  <c r="C18"/>
  <c r="B18"/>
  <c r="BM17"/>
  <c r="AW17"/>
  <c r="AH17"/>
  <c r="R17"/>
  <c r="BN17" s="1"/>
  <c r="D17"/>
  <c r="C17"/>
  <c r="B17"/>
  <c r="BM16"/>
  <c r="AW16"/>
  <c r="AH16"/>
  <c r="R16"/>
  <c r="BN16" s="1"/>
  <c r="D16"/>
  <c r="C16"/>
  <c r="B16"/>
  <c r="BM15"/>
  <c r="AW15"/>
  <c r="AH15"/>
  <c r="R15"/>
  <c r="BN15" s="1"/>
  <c r="D15"/>
  <c r="C15"/>
  <c r="B15"/>
  <c r="BM14"/>
  <c r="AW14"/>
  <c r="AH14"/>
  <c r="R14"/>
  <c r="BN14" s="1"/>
  <c r="D14"/>
  <c r="C14"/>
  <c r="B14"/>
  <c r="BM13"/>
  <c r="AW13"/>
  <c r="AH13"/>
  <c r="R13"/>
  <c r="BN13" s="1"/>
  <c r="D13"/>
  <c r="C13"/>
  <c r="B13"/>
  <c r="BM12"/>
  <c r="AW12"/>
  <c r="AH12"/>
  <c r="R12"/>
  <c r="BN12" s="1"/>
  <c r="D12"/>
  <c r="C12"/>
  <c r="B12"/>
  <c r="BM11"/>
  <c r="AW11"/>
  <c r="AH11"/>
  <c r="R11"/>
  <c r="BN11" s="1"/>
  <c r="D11"/>
  <c r="C11"/>
  <c r="B11"/>
  <c r="BM10"/>
  <c r="AW10"/>
  <c r="AH10"/>
  <c r="R10"/>
  <c r="BN10" s="1"/>
  <c r="D10"/>
  <c r="C10"/>
  <c r="B10"/>
  <c r="BM9"/>
  <c r="AW9"/>
  <c r="AH9"/>
  <c r="R9"/>
  <c r="BN9" s="1"/>
  <c r="D9"/>
  <c r="C9"/>
  <c r="B9"/>
  <c r="BM8"/>
  <c r="AW8"/>
  <c r="AH8"/>
  <c r="R8"/>
  <c r="BN8" s="1"/>
  <c r="D8"/>
  <c r="C8"/>
  <c r="B8"/>
  <c r="BM7"/>
  <c r="AW7"/>
  <c r="AH7"/>
  <c r="R7"/>
  <c r="BN7" s="1"/>
  <c r="D7"/>
  <c r="C7"/>
  <c r="B7"/>
  <c r="BM6"/>
  <c r="AW6"/>
  <c r="AH6"/>
  <c r="R6"/>
  <c r="BN6" s="1"/>
  <c r="D6"/>
  <c r="C6"/>
  <c r="B6"/>
  <c r="BO2"/>
  <c r="BK2"/>
  <c r="AV2"/>
  <c r="AM2"/>
  <c r="G2"/>
  <c r="BH2" s="1"/>
  <c r="BM42" i="21"/>
  <c r="AW42"/>
  <c r="AH42"/>
  <c r="R42"/>
  <c r="BN42" s="1"/>
  <c r="D42"/>
  <c r="C42"/>
  <c r="B42"/>
  <c r="BM41"/>
  <c r="AW41"/>
  <c r="AH41"/>
  <c r="R41"/>
  <c r="BN41" s="1"/>
  <c r="D41"/>
  <c r="C41"/>
  <c r="B41"/>
  <c r="BM40"/>
  <c r="AW40"/>
  <c r="AH40"/>
  <c r="R40"/>
  <c r="BN40" s="1"/>
  <c r="D40"/>
  <c r="C40"/>
  <c r="B40"/>
  <c r="BM39"/>
  <c r="AW39"/>
  <c r="AH39"/>
  <c r="R39"/>
  <c r="BN39" s="1"/>
  <c r="D39"/>
  <c r="C39"/>
  <c r="B39"/>
  <c r="BM38"/>
  <c r="AW38"/>
  <c r="AH38"/>
  <c r="R38"/>
  <c r="BN38" s="1"/>
  <c r="D38"/>
  <c r="C38"/>
  <c r="B38"/>
  <c r="BM37"/>
  <c r="AW37"/>
  <c r="AH37"/>
  <c r="R37"/>
  <c r="BN37" s="1"/>
  <c r="D37"/>
  <c r="C37"/>
  <c r="B37"/>
  <c r="BM36"/>
  <c r="AW36"/>
  <c r="AH36"/>
  <c r="R36"/>
  <c r="BN36" s="1"/>
  <c r="D36"/>
  <c r="C36"/>
  <c r="B36"/>
  <c r="BM35"/>
  <c r="AW35"/>
  <c r="AH35"/>
  <c r="R35"/>
  <c r="BN35" s="1"/>
  <c r="D35"/>
  <c r="C35"/>
  <c r="B35"/>
  <c r="BM34"/>
  <c r="AW34"/>
  <c r="AH34"/>
  <c r="R34"/>
  <c r="BN34" s="1"/>
  <c r="D34"/>
  <c r="C34"/>
  <c r="B34"/>
  <c r="BM33"/>
  <c r="AW33"/>
  <c r="AH33"/>
  <c r="R33"/>
  <c r="BN33" s="1"/>
  <c r="D33"/>
  <c r="C33"/>
  <c r="B33"/>
  <c r="BM32"/>
  <c r="AW32"/>
  <c r="AH32"/>
  <c r="R32"/>
  <c r="BN32" s="1"/>
  <c r="D32"/>
  <c r="C32"/>
  <c r="B32"/>
  <c r="BM31"/>
  <c r="AW31"/>
  <c r="AH31"/>
  <c r="R31"/>
  <c r="BN31" s="1"/>
  <c r="D31"/>
  <c r="C31"/>
  <c r="B31"/>
  <c r="BM30"/>
  <c r="AW30"/>
  <c r="AH30"/>
  <c r="R30"/>
  <c r="BN30" s="1"/>
  <c r="D30"/>
  <c r="C30"/>
  <c r="B30"/>
  <c r="BM29"/>
  <c r="AW29"/>
  <c r="AH29"/>
  <c r="R29"/>
  <c r="BN29" s="1"/>
  <c r="D29"/>
  <c r="C29"/>
  <c r="B29"/>
  <c r="BM28"/>
  <c r="AW28"/>
  <c r="AH28"/>
  <c r="R28"/>
  <c r="BN28" s="1"/>
  <c r="D28"/>
  <c r="C28"/>
  <c r="B28"/>
  <c r="BM27"/>
  <c r="AW27"/>
  <c r="AH27"/>
  <c r="R27"/>
  <c r="BN27" s="1"/>
  <c r="D27"/>
  <c r="C27"/>
  <c r="B27"/>
  <c r="BM26"/>
  <c r="AW26"/>
  <c r="AH26"/>
  <c r="R26"/>
  <c r="BN26" s="1"/>
  <c r="D26"/>
  <c r="C26"/>
  <c r="B26"/>
  <c r="BM25"/>
  <c r="AW25"/>
  <c r="AH25"/>
  <c r="R25"/>
  <c r="BN25" s="1"/>
  <c r="D25"/>
  <c r="C25"/>
  <c r="B25"/>
  <c r="BM24"/>
  <c r="AW24"/>
  <c r="AH24"/>
  <c r="R24"/>
  <c r="BN24" s="1"/>
  <c r="D24"/>
  <c r="C24"/>
  <c r="B24"/>
  <c r="BM23"/>
  <c r="AW23"/>
  <c r="AH23"/>
  <c r="R23"/>
  <c r="BN23" s="1"/>
  <c r="D23"/>
  <c r="C23"/>
  <c r="B23"/>
  <c r="BM22"/>
  <c r="AW22"/>
  <c r="AH22"/>
  <c r="R22"/>
  <c r="BN22" s="1"/>
  <c r="D22"/>
  <c r="C22"/>
  <c r="B22"/>
  <c r="BM21"/>
  <c r="AW21"/>
  <c r="AH21"/>
  <c r="R21"/>
  <c r="BN21" s="1"/>
  <c r="D21"/>
  <c r="C21"/>
  <c r="B21"/>
  <c r="BM20"/>
  <c r="AW20"/>
  <c r="AH20"/>
  <c r="R20"/>
  <c r="BN20" s="1"/>
  <c r="D20"/>
  <c r="C20"/>
  <c r="B20"/>
  <c r="BM19"/>
  <c r="AW19"/>
  <c r="AH19"/>
  <c r="R19"/>
  <c r="BN19" s="1"/>
  <c r="D19"/>
  <c r="C19"/>
  <c r="B19"/>
  <c r="BM18"/>
  <c r="AW18"/>
  <c r="AH18"/>
  <c r="R18"/>
  <c r="BN18" s="1"/>
  <c r="D18"/>
  <c r="C18"/>
  <c r="B18"/>
  <c r="BM17"/>
  <c r="AW17"/>
  <c r="AH17"/>
  <c r="R17"/>
  <c r="BN17" s="1"/>
  <c r="D17"/>
  <c r="C17"/>
  <c r="B17"/>
  <c r="BM16"/>
  <c r="AW16"/>
  <c r="AH16"/>
  <c r="R16"/>
  <c r="BN16" s="1"/>
  <c r="D16"/>
  <c r="C16"/>
  <c r="B16"/>
  <c r="BM15"/>
  <c r="AW15"/>
  <c r="AH15"/>
  <c r="R15"/>
  <c r="BN15" s="1"/>
  <c r="D15"/>
  <c r="C15"/>
  <c r="B15"/>
  <c r="BM14"/>
  <c r="AW14"/>
  <c r="AH14"/>
  <c r="R14"/>
  <c r="BN14" s="1"/>
  <c r="D14"/>
  <c r="C14"/>
  <c r="B14"/>
  <c r="BM13"/>
  <c r="AW13"/>
  <c r="AH13"/>
  <c r="R13"/>
  <c r="BN13" s="1"/>
  <c r="D13"/>
  <c r="C13"/>
  <c r="B13"/>
  <c r="BM12"/>
  <c r="AW12"/>
  <c r="AH12"/>
  <c r="R12"/>
  <c r="BN12" s="1"/>
  <c r="D12"/>
  <c r="C12"/>
  <c r="B12"/>
  <c r="BM11"/>
  <c r="AW11"/>
  <c r="AH11"/>
  <c r="R11"/>
  <c r="BN11" s="1"/>
  <c r="D11"/>
  <c r="C11"/>
  <c r="B11"/>
  <c r="BM10"/>
  <c r="AW10"/>
  <c r="AH10"/>
  <c r="R10"/>
  <c r="BN10" s="1"/>
  <c r="D10"/>
  <c r="C10"/>
  <c r="B10"/>
  <c r="BM9"/>
  <c r="AW9"/>
  <c r="AH9"/>
  <c r="R9"/>
  <c r="BN9" s="1"/>
  <c r="D9"/>
  <c r="C9"/>
  <c r="B9"/>
  <c r="BM8"/>
  <c r="AW8"/>
  <c r="AH8"/>
  <c r="R8"/>
  <c r="BN8" s="1"/>
  <c r="D8"/>
  <c r="C8"/>
  <c r="B8"/>
  <c r="BM7"/>
  <c r="AW7"/>
  <c r="AH7"/>
  <c r="R7"/>
  <c r="BN7" s="1"/>
  <c r="D7"/>
  <c r="C7"/>
  <c r="B7"/>
  <c r="BM6"/>
  <c r="AW6"/>
  <c r="AH6"/>
  <c r="R6"/>
  <c r="D6"/>
  <c r="C6"/>
  <c r="B6"/>
  <c r="BO2"/>
  <c r="BK2"/>
  <c r="AV2"/>
  <c r="AM2"/>
  <c r="G2"/>
  <c r="BH2" s="1"/>
  <c r="E6" i="2"/>
  <c r="F6"/>
  <c r="G6"/>
  <c r="H6"/>
  <c r="E7"/>
  <c r="F7"/>
  <c r="G7"/>
  <c r="H7"/>
  <c r="E8"/>
  <c r="F8"/>
  <c r="G8"/>
  <c r="H8"/>
  <c r="E9"/>
  <c r="F9"/>
  <c r="G9"/>
  <c r="H9"/>
  <c r="E10"/>
  <c r="F10"/>
  <c r="G10"/>
  <c r="H10"/>
  <c r="E11"/>
  <c r="F11"/>
  <c r="G11"/>
  <c r="H11"/>
  <c r="E12"/>
  <c r="F12"/>
  <c r="G12"/>
  <c r="H12"/>
  <c r="E13"/>
  <c r="F13"/>
  <c r="G13"/>
  <c r="H13"/>
  <c r="E14"/>
  <c r="F14"/>
  <c r="G14"/>
  <c r="H14"/>
  <c r="E15"/>
  <c r="F15"/>
  <c r="G15"/>
  <c r="H15"/>
  <c r="E16"/>
  <c r="F16"/>
  <c r="G16"/>
  <c r="H16"/>
  <c r="E17"/>
  <c r="F17"/>
  <c r="G17"/>
  <c r="H17"/>
  <c r="E18"/>
  <c r="F18"/>
  <c r="G18"/>
  <c r="H18"/>
  <c r="E19"/>
  <c r="F19"/>
  <c r="G19"/>
  <c r="H19"/>
  <c r="E20"/>
  <c r="F20"/>
  <c r="G20"/>
  <c r="H20"/>
  <c r="E21"/>
  <c r="F21"/>
  <c r="G21"/>
  <c r="H21"/>
  <c r="E22"/>
  <c r="F22"/>
  <c r="I22" s="1"/>
  <c r="J22" s="1"/>
  <c r="E22" i="3" s="1"/>
  <c r="G22" i="2"/>
  <c r="H22"/>
  <c r="E23"/>
  <c r="F23"/>
  <c r="G23"/>
  <c r="H23"/>
  <c r="E24"/>
  <c r="F24"/>
  <c r="G24"/>
  <c r="H24"/>
  <c r="E25"/>
  <c r="F25"/>
  <c r="G25"/>
  <c r="H25"/>
  <c r="E26"/>
  <c r="F26"/>
  <c r="G26"/>
  <c r="H26"/>
  <c r="E27"/>
  <c r="F27"/>
  <c r="G27"/>
  <c r="H27"/>
  <c r="E28"/>
  <c r="F28"/>
  <c r="G28"/>
  <c r="H28"/>
  <c r="E29"/>
  <c r="F29"/>
  <c r="G29"/>
  <c r="H29"/>
  <c r="E30"/>
  <c r="F30"/>
  <c r="G30"/>
  <c r="H30"/>
  <c r="E31"/>
  <c r="F31"/>
  <c r="G31"/>
  <c r="H31"/>
  <c r="E32"/>
  <c r="F32"/>
  <c r="G32"/>
  <c r="H32"/>
  <c r="E33"/>
  <c r="F33"/>
  <c r="G33"/>
  <c r="H33"/>
  <c r="E34"/>
  <c r="F34"/>
  <c r="I34" s="1"/>
  <c r="J34" s="1"/>
  <c r="E34" i="3" s="1"/>
  <c r="G34" i="2"/>
  <c r="H34"/>
  <c r="E35"/>
  <c r="F35"/>
  <c r="G35"/>
  <c r="H35"/>
  <c r="E36"/>
  <c r="F36"/>
  <c r="G36"/>
  <c r="H36"/>
  <c r="E37"/>
  <c r="F37"/>
  <c r="G37"/>
  <c r="H37"/>
  <c r="E38"/>
  <c r="F38"/>
  <c r="G38"/>
  <c r="H38"/>
  <c r="E39"/>
  <c r="F39"/>
  <c r="G39"/>
  <c r="H39"/>
  <c r="E40"/>
  <c r="F40"/>
  <c r="G40"/>
  <c r="H40"/>
  <c r="E41"/>
  <c r="F41"/>
  <c r="G41"/>
  <c r="H41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D5"/>
  <c r="C5"/>
  <c r="B5"/>
  <c r="H5"/>
  <c r="G5"/>
  <c r="F5"/>
  <c r="E5"/>
  <c r="G2" i="20"/>
  <c r="BH2" s="1"/>
  <c r="G2" i="19"/>
  <c r="AI2" s="1"/>
  <c r="G2" i="18"/>
  <c r="BH2" s="1"/>
  <c r="D42" i="20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C33"/>
  <c r="B33"/>
  <c r="D32"/>
  <c r="C32"/>
  <c r="B32"/>
  <c r="D31"/>
  <c r="C31"/>
  <c r="B31"/>
  <c r="D30"/>
  <c r="C30"/>
  <c r="B30"/>
  <c r="D29"/>
  <c r="C29"/>
  <c r="B29"/>
  <c r="D28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D42" i="19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C33"/>
  <c r="B33"/>
  <c r="D32"/>
  <c r="C32"/>
  <c r="B32"/>
  <c r="D31"/>
  <c r="C31"/>
  <c r="B31"/>
  <c r="D30"/>
  <c r="C30"/>
  <c r="B30"/>
  <c r="D29"/>
  <c r="C29"/>
  <c r="B29"/>
  <c r="D28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D7" i="18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7"/>
  <c r="B8"/>
  <c r="B9"/>
  <c r="B10"/>
  <c r="D6"/>
  <c r="C6"/>
  <c r="B6"/>
  <c r="BM42" i="20"/>
  <c r="AW42"/>
  <c r="AH42"/>
  <c r="R42"/>
  <c r="BN42" s="1"/>
  <c r="BM41"/>
  <c r="AW41"/>
  <c r="AH41"/>
  <c r="R41"/>
  <c r="BN41" s="1"/>
  <c r="BM40"/>
  <c r="AW40"/>
  <c r="AH40"/>
  <c r="R40"/>
  <c r="BN40" s="1"/>
  <c r="BM39"/>
  <c r="AW39"/>
  <c r="AH39"/>
  <c r="R39"/>
  <c r="BN39" s="1"/>
  <c r="BM38"/>
  <c r="AW38"/>
  <c r="AH38"/>
  <c r="R38"/>
  <c r="BN38" s="1"/>
  <c r="BM37"/>
  <c r="AW37"/>
  <c r="AH37"/>
  <c r="R37"/>
  <c r="BN37" s="1"/>
  <c r="BM36"/>
  <c r="AW36"/>
  <c r="AH36"/>
  <c r="R36"/>
  <c r="BN36" s="1"/>
  <c r="BM35"/>
  <c r="AW35"/>
  <c r="AH35"/>
  <c r="R35"/>
  <c r="BN35" s="1"/>
  <c r="BM34"/>
  <c r="AW34"/>
  <c r="AH34"/>
  <c r="R34"/>
  <c r="BN34" s="1"/>
  <c r="BM33"/>
  <c r="AW33"/>
  <c r="AH33"/>
  <c r="R33"/>
  <c r="BN33" s="1"/>
  <c r="BM32"/>
  <c r="AW32"/>
  <c r="AH32"/>
  <c r="R32"/>
  <c r="BN32" s="1"/>
  <c r="BM31"/>
  <c r="AW31"/>
  <c r="AH31"/>
  <c r="R31"/>
  <c r="BN31" s="1"/>
  <c r="BM30"/>
  <c r="AW30"/>
  <c r="AH30"/>
  <c r="R30"/>
  <c r="BN30" s="1"/>
  <c r="BM29"/>
  <c r="AW29"/>
  <c r="AH29"/>
  <c r="R29"/>
  <c r="BN29" s="1"/>
  <c r="BM28"/>
  <c r="AW28"/>
  <c r="AH28"/>
  <c r="R28"/>
  <c r="BN28" s="1"/>
  <c r="BM27"/>
  <c r="AW27"/>
  <c r="AH27"/>
  <c r="R27"/>
  <c r="BN27" s="1"/>
  <c r="BM26"/>
  <c r="AW26"/>
  <c r="AH26"/>
  <c r="R26"/>
  <c r="BN26" s="1"/>
  <c r="BM25"/>
  <c r="AW25"/>
  <c r="AH25"/>
  <c r="R25"/>
  <c r="BN25" s="1"/>
  <c r="BM24"/>
  <c r="AW24"/>
  <c r="AH24"/>
  <c r="R24"/>
  <c r="BN24" s="1"/>
  <c r="BM23"/>
  <c r="AW23"/>
  <c r="AH23"/>
  <c r="R23"/>
  <c r="BN23" s="1"/>
  <c r="BM22"/>
  <c r="AW22"/>
  <c r="AH22"/>
  <c r="R22"/>
  <c r="BN22" s="1"/>
  <c r="BM21"/>
  <c r="AW21"/>
  <c r="AH21"/>
  <c r="R21"/>
  <c r="BN21" s="1"/>
  <c r="BM20"/>
  <c r="AW20"/>
  <c r="AH20"/>
  <c r="R20"/>
  <c r="BN20" s="1"/>
  <c r="BM19"/>
  <c r="AW19"/>
  <c r="AH19"/>
  <c r="R19"/>
  <c r="BN19" s="1"/>
  <c r="BM18"/>
  <c r="AW18"/>
  <c r="AH18"/>
  <c r="R18"/>
  <c r="BN18" s="1"/>
  <c r="BM17"/>
  <c r="AW17"/>
  <c r="AH17"/>
  <c r="R17"/>
  <c r="BN17" s="1"/>
  <c r="BM16"/>
  <c r="AW16"/>
  <c r="AH16"/>
  <c r="R16"/>
  <c r="BN16" s="1"/>
  <c r="BM15"/>
  <c r="AW15"/>
  <c r="AH15"/>
  <c r="R15"/>
  <c r="BN15" s="1"/>
  <c r="BM14"/>
  <c r="AW14"/>
  <c r="AH14"/>
  <c r="R14"/>
  <c r="BN14" s="1"/>
  <c r="BM13"/>
  <c r="AW13"/>
  <c r="AH13"/>
  <c r="R13"/>
  <c r="BN13" s="1"/>
  <c r="BM12"/>
  <c r="AW12"/>
  <c r="AH12"/>
  <c r="R12"/>
  <c r="BN12" s="1"/>
  <c r="BM11"/>
  <c r="AW11"/>
  <c r="AH11"/>
  <c r="R11"/>
  <c r="BN11" s="1"/>
  <c r="BM10"/>
  <c r="AW10"/>
  <c r="AH10"/>
  <c r="R10"/>
  <c r="BN10" s="1"/>
  <c r="BM9"/>
  <c r="AW9"/>
  <c r="AH9"/>
  <c r="R9"/>
  <c r="BN9" s="1"/>
  <c r="BM8"/>
  <c r="AW8"/>
  <c r="AH8"/>
  <c r="R8"/>
  <c r="BN8" s="1"/>
  <c r="BM7"/>
  <c r="AW7"/>
  <c r="AH7"/>
  <c r="R7"/>
  <c r="BN7" s="1"/>
  <c r="BM6"/>
  <c r="AW6"/>
  <c r="AH6"/>
  <c r="R6"/>
  <c r="BN6" s="1"/>
  <c r="BO2"/>
  <c r="BK2"/>
  <c r="AV2"/>
  <c r="AM2"/>
  <c r="BM42" i="19"/>
  <c r="AW42"/>
  <c r="AH42"/>
  <c r="R42"/>
  <c r="BN42" s="1"/>
  <c r="BN41"/>
  <c r="BM41"/>
  <c r="AW41"/>
  <c r="AH41"/>
  <c r="R41"/>
  <c r="BM40"/>
  <c r="AW40"/>
  <c r="AH40"/>
  <c r="R40"/>
  <c r="BN40" s="1"/>
  <c r="BM39"/>
  <c r="AW39"/>
  <c r="AH39"/>
  <c r="R39"/>
  <c r="BN39" s="1"/>
  <c r="BM38"/>
  <c r="AW38"/>
  <c r="AH38"/>
  <c r="R38"/>
  <c r="BN38" s="1"/>
  <c r="BM37"/>
  <c r="AW37"/>
  <c r="AH37"/>
  <c r="R37"/>
  <c r="BN37" s="1"/>
  <c r="BM36"/>
  <c r="AW36"/>
  <c r="AH36"/>
  <c r="R36"/>
  <c r="BN36" s="1"/>
  <c r="BM35"/>
  <c r="AW35"/>
  <c r="AH35"/>
  <c r="R35"/>
  <c r="BN35" s="1"/>
  <c r="BM34"/>
  <c r="AW34"/>
  <c r="AH34"/>
  <c r="R34"/>
  <c r="BN34" s="1"/>
  <c r="BM33"/>
  <c r="AW33"/>
  <c r="AH33"/>
  <c r="R33"/>
  <c r="BN33" s="1"/>
  <c r="BM32"/>
  <c r="AW32"/>
  <c r="AH32"/>
  <c r="R32"/>
  <c r="BN32" s="1"/>
  <c r="BM31"/>
  <c r="AW31"/>
  <c r="AH31"/>
  <c r="R31"/>
  <c r="BN31" s="1"/>
  <c r="BM30"/>
  <c r="AW30"/>
  <c r="AH30"/>
  <c r="R30"/>
  <c r="BN30" s="1"/>
  <c r="BM29"/>
  <c r="AW29"/>
  <c r="AH29"/>
  <c r="R29"/>
  <c r="BN29" s="1"/>
  <c r="BM28"/>
  <c r="AW28"/>
  <c r="AH28"/>
  <c r="R28"/>
  <c r="BN28" s="1"/>
  <c r="BM27"/>
  <c r="AW27"/>
  <c r="AH27"/>
  <c r="R27"/>
  <c r="BN27" s="1"/>
  <c r="BM26"/>
  <c r="AW26"/>
  <c r="AH26"/>
  <c r="R26"/>
  <c r="BN26" s="1"/>
  <c r="BM25"/>
  <c r="AW25"/>
  <c r="AH25"/>
  <c r="R25"/>
  <c r="BN25" s="1"/>
  <c r="BM24"/>
  <c r="AW24"/>
  <c r="AH24"/>
  <c r="R24"/>
  <c r="BN24" s="1"/>
  <c r="BM23"/>
  <c r="AW23"/>
  <c r="AH23"/>
  <c r="R23"/>
  <c r="BN23" s="1"/>
  <c r="BM22"/>
  <c r="AW22"/>
  <c r="AH22"/>
  <c r="R22"/>
  <c r="BN22" s="1"/>
  <c r="BM21"/>
  <c r="AW21"/>
  <c r="AH21"/>
  <c r="R21"/>
  <c r="BN21" s="1"/>
  <c r="BM20"/>
  <c r="AW20"/>
  <c r="AH20"/>
  <c r="R20"/>
  <c r="BN20" s="1"/>
  <c r="BM19"/>
  <c r="AW19"/>
  <c r="AH19"/>
  <c r="R19"/>
  <c r="BN19" s="1"/>
  <c r="BM18"/>
  <c r="AW18"/>
  <c r="AH18"/>
  <c r="R18"/>
  <c r="BN18" s="1"/>
  <c r="BM17"/>
  <c r="AW17"/>
  <c r="AH17"/>
  <c r="R17"/>
  <c r="BN17" s="1"/>
  <c r="BM16"/>
  <c r="AW16"/>
  <c r="AH16"/>
  <c r="R16"/>
  <c r="BN16" s="1"/>
  <c r="BM15"/>
  <c r="AW15"/>
  <c r="AH15"/>
  <c r="R15"/>
  <c r="BN15" s="1"/>
  <c r="BM14"/>
  <c r="AW14"/>
  <c r="AH14"/>
  <c r="R14"/>
  <c r="BN14" s="1"/>
  <c r="BM13"/>
  <c r="AW13"/>
  <c r="AH13"/>
  <c r="R13"/>
  <c r="BN13" s="1"/>
  <c r="BM12"/>
  <c r="AW12"/>
  <c r="AH12"/>
  <c r="R12"/>
  <c r="BN12" s="1"/>
  <c r="BM11"/>
  <c r="AW11"/>
  <c r="AH11"/>
  <c r="R11"/>
  <c r="BN11" s="1"/>
  <c r="BM10"/>
  <c r="AW10"/>
  <c r="AH10"/>
  <c r="R10"/>
  <c r="BN10" s="1"/>
  <c r="BM9"/>
  <c r="AW9"/>
  <c r="AH9"/>
  <c r="R9"/>
  <c r="BN9" s="1"/>
  <c r="BM8"/>
  <c r="AW8"/>
  <c r="AH8"/>
  <c r="R8"/>
  <c r="BN8" s="1"/>
  <c r="BM7"/>
  <c r="AW7"/>
  <c r="AH7"/>
  <c r="R7"/>
  <c r="BN7" s="1"/>
  <c r="BM6"/>
  <c r="AW6"/>
  <c r="AH6"/>
  <c r="R6"/>
  <c r="BN6" s="1"/>
  <c r="BO2"/>
  <c r="BK2"/>
  <c r="AV2"/>
  <c r="AM2"/>
  <c r="BN42" i="18"/>
  <c r="BM42"/>
  <c r="AW42"/>
  <c r="AH42"/>
  <c r="R42"/>
  <c r="BM41"/>
  <c r="AW41"/>
  <c r="AH41"/>
  <c r="R41"/>
  <c r="BN41" s="1"/>
  <c r="BM40"/>
  <c r="AW40"/>
  <c r="AH40"/>
  <c r="R40"/>
  <c r="BN40" s="1"/>
  <c r="BM39"/>
  <c r="AW39"/>
  <c r="AH39"/>
  <c r="R39"/>
  <c r="BN39" s="1"/>
  <c r="BM38"/>
  <c r="AW38"/>
  <c r="AH38"/>
  <c r="R38"/>
  <c r="BN38" s="1"/>
  <c r="BM37"/>
  <c r="AW37"/>
  <c r="AH37"/>
  <c r="R37"/>
  <c r="BN37" s="1"/>
  <c r="BM36"/>
  <c r="AW36"/>
  <c r="AH36"/>
  <c r="R36"/>
  <c r="BN36" s="1"/>
  <c r="BM35"/>
  <c r="AW35"/>
  <c r="AH35"/>
  <c r="R35"/>
  <c r="BN35" s="1"/>
  <c r="BM34"/>
  <c r="AW34"/>
  <c r="AH34"/>
  <c r="R34"/>
  <c r="BN34" s="1"/>
  <c r="BM33"/>
  <c r="AW33"/>
  <c r="AH33"/>
  <c r="R33"/>
  <c r="BN33" s="1"/>
  <c r="BM32"/>
  <c r="AW32"/>
  <c r="AH32"/>
  <c r="R32"/>
  <c r="BN32" s="1"/>
  <c r="BM31"/>
  <c r="AW31"/>
  <c r="AH31"/>
  <c r="R31"/>
  <c r="BN31" s="1"/>
  <c r="BM30"/>
  <c r="AW30"/>
  <c r="AH30"/>
  <c r="R30"/>
  <c r="BN30" s="1"/>
  <c r="BM29"/>
  <c r="AW29"/>
  <c r="AH29"/>
  <c r="R29"/>
  <c r="BN29" s="1"/>
  <c r="BM28"/>
  <c r="AW28"/>
  <c r="AH28"/>
  <c r="R28"/>
  <c r="BN28" s="1"/>
  <c r="BM27"/>
  <c r="AW27"/>
  <c r="AH27"/>
  <c r="R27"/>
  <c r="BN27" s="1"/>
  <c r="BM26"/>
  <c r="AW26"/>
  <c r="AH26"/>
  <c r="R26"/>
  <c r="BN26" s="1"/>
  <c r="BM25"/>
  <c r="AW25"/>
  <c r="AH25"/>
  <c r="R25"/>
  <c r="BN25" s="1"/>
  <c r="BM24"/>
  <c r="AW24"/>
  <c r="AH24"/>
  <c r="R24"/>
  <c r="BN24" s="1"/>
  <c r="BM23"/>
  <c r="AW23"/>
  <c r="AH23"/>
  <c r="R23"/>
  <c r="BN23" s="1"/>
  <c r="BM22"/>
  <c r="AW22"/>
  <c r="AH22"/>
  <c r="R22"/>
  <c r="BN22" s="1"/>
  <c r="BM21"/>
  <c r="AW21"/>
  <c r="AH21"/>
  <c r="R21"/>
  <c r="BN21" s="1"/>
  <c r="BM20"/>
  <c r="AW20"/>
  <c r="AH20"/>
  <c r="R20"/>
  <c r="BN20" s="1"/>
  <c r="BM19"/>
  <c r="AW19"/>
  <c r="AH19"/>
  <c r="R19"/>
  <c r="BN19" s="1"/>
  <c r="BM18"/>
  <c r="AW18"/>
  <c r="AH18"/>
  <c r="R18"/>
  <c r="BN18" s="1"/>
  <c r="BM17"/>
  <c r="AW17"/>
  <c r="AH17"/>
  <c r="R17"/>
  <c r="BN17" s="1"/>
  <c r="BM16"/>
  <c r="AW16"/>
  <c r="AH16"/>
  <c r="R16"/>
  <c r="BN16" s="1"/>
  <c r="BM15"/>
  <c r="AW15"/>
  <c r="AH15"/>
  <c r="R15"/>
  <c r="BN15" s="1"/>
  <c r="BM14"/>
  <c r="AW14"/>
  <c r="AH14"/>
  <c r="R14"/>
  <c r="BN14" s="1"/>
  <c r="BM13"/>
  <c r="AW13"/>
  <c r="AH13"/>
  <c r="R13"/>
  <c r="BN13" s="1"/>
  <c r="BM12"/>
  <c r="AW12"/>
  <c r="AH12"/>
  <c r="R12"/>
  <c r="BN12" s="1"/>
  <c r="BM11"/>
  <c r="AW11"/>
  <c r="AH11"/>
  <c r="R11"/>
  <c r="BN11" s="1"/>
  <c r="BM10"/>
  <c r="AW10"/>
  <c r="AH10"/>
  <c r="R10"/>
  <c r="BN10" s="1"/>
  <c r="BM9"/>
  <c r="AW9"/>
  <c r="AH9"/>
  <c r="R9"/>
  <c r="BN9" s="1"/>
  <c r="BM8"/>
  <c r="AW8"/>
  <c r="AH8"/>
  <c r="R8"/>
  <c r="BN8" s="1"/>
  <c r="BM7"/>
  <c r="AW7"/>
  <c r="AH7"/>
  <c r="R7"/>
  <c r="BN7" s="1"/>
  <c r="BM6"/>
  <c r="AW6"/>
  <c r="AH6"/>
  <c r="R6"/>
  <c r="BN6" s="1"/>
  <c r="BO2"/>
  <c r="BK2"/>
  <c r="AV2"/>
  <c r="AM2"/>
  <c r="BO2" i="1"/>
  <c r="BK2"/>
  <c r="BH2"/>
  <c r="AV2"/>
  <c r="AM2"/>
  <c r="AI2"/>
  <c r="R41"/>
  <c r="BN41" s="1"/>
  <c r="AH41"/>
  <c r="AW41"/>
  <c r="BM41"/>
  <c r="R42"/>
  <c r="AH42"/>
  <c r="AW42"/>
  <c r="BM42"/>
  <c r="BM7"/>
  <c r="BN7" s="1"/>
  <c r="BM8"/>
  <c r="BM9"/>
  <c r="BM10"/>
  <c r="BM11"/>
  <c r="BN11" s="1"/>
  <c r="BM12"/>
  <c r="BM13"/>
  <c r="BM14"/>
  <c r="BM15"/>
  <c r="BN15" s="1"/>
  <c r="BM16"/>
  <c r="BM17"/>
  <c r="BM18"/>
  <c r="BM19"/>
  <c r="BN19" s="1"/>
  <c r="BM20"/>
  <c r="BM21"/>
  <c r="BM22"/>
  <c r="BM23"/>
  <c r="BN23" s="1"/>
  <c r="BM24"/>
  <c r="BM25"/>
  <c r="BM26"/>
  <c r="BM27"/>
  <c r="BN27" s="1"/>
  <c r="BM28"/>
  <c r="BM29"/>
  <c r="BM30"/>
  <c r="BM31"/>
  <c r="BN31" s="1"/>
  <c r="BM32"/>
  <c r="BM33"/>
  <c r="BM34"/>
  <c r="BM35"/>
  <c r="BN35" s="1"/>
  <c r="BM36"/>
  <c r="BM37"/>
  <c r="BM38"/>
  <c r="BM39"/>
  <c r="BN39" s="1"/>
  <c r="BM40"/>
  <c r="BM6"/>
  <c r="AW7"/>
  <c r="AW8"/>
  <c r="AW9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6"/>
  <c r="R7"/>
  <c r="R8"/>
  <c r="BN8" s="1"/>
  <c r="R9"/>
  <c r="BN9" s="1"/>
  <c r="R10"/>
  <c r="BN10" s="1"/>
  <c r="R11"/>
  <c r="R12"/>
  <c r="BN12" s="1"/>
  <c r="R13"/>
  <c r="BN13" s="1"/>
  <c r="R14"/>
  <c r="BN14" s="1"/>
  <c r="R15"/>
  <c r="R16"/>
  <c r="BN16" s="1"/>
  <c r="R17"/>
  <c r="BN17" s="1"/>
  <c r="R18"/>
  <c r="BN18" s="1"/>
  <c r="R19"/>
  <c r="R20"/>
  <c r="BN20" s="1"/>
  <c r="R21"/>
  <c r="BN21" s="1"/>
  <c r="R22"/>
  <c r="BN22" s="1"/>
  <c r="R23"/>
  <c r="R24"/>
  <c r="BN24" s="1"/>
  <c r="R25"/>
  <c r="BN25" s="1"/>
  <c r="R26"/>
  <c r="BN26" s="1"/>
  <c r="R27"/>
  <c r="R28"/>
  <c r="BN28" s="1"/>
  <c r="R29"/>
  <c r="BN29" s="1"/>
  <c r="R30"/>
  <c r="BN30" s="1"/>
  <c r="R31"/>
  <c r="R32"/>
  <c r="BN32" s="1"/>
  <c r="R33"/>
  <c r="BN33" s="1"/>
  <c r="R34"/>
  <c r="BN34" s="1"/>
  <c r="R35"/>
  <c r="R36"/>
  <c r="BN36" s="1"/>
  <c r="R37"/>
  <c r="BN37" s="1"/>
  <c r="R38"/>
  <c r="BN38" s="1"/>
  <c r="R39"/>
  <c r="R40"/>
  <c r="BN40" s="1"/>
  <c r="R6"/>
  <c r="G22" i="3" l="1"/>
  <c r="H22" s="1"/>
  <c r="G38"/>
  <c r="H38" s="1"/>
  <c r="G34"/>
  <c r="H34" s="1"/>
  <c r="AI2" i="24"/>
  <c r="I39" i="25"/>
  <c r="J39" s="1"/>
  <c r="F39" i="3" s="1"/>
  <c r="I32" i="25"/>
  <c r="J32" s="1"/>
  <c r="F32" i="3" s="1"/>
  <c r="I25" i="25"/>
  <c r="J25" s="1"/>
  <c r="F25" i="3" s="1"/>
  <c r="I18" i="25"/>
  <c r="J18" s="1"/>
  <c r="F18" i="3" s="1"/>
  <c r="I11" i="25"/>
  <c r="J11" s="1"/>
  <c r="F11" i="3" s="1"/>
  <c r="I9" i="25"/>
  <c r="J9" s="1"/>
  <c r="F9" i="3" s="1"/>
  <c r="I7" i="25"/>
  <c r="J7" s="1"/>
  <c r="F7" i="3" s="1"/>
  <c r="AI2" i="23"/>
  <c r="I36" i="2"/>
  <c r="J36" s="1"/>
  <c r="E36" i="3" s="1"/>
  <c r="G36" s="1"/>
  <c r="H36" s="1"/>
  <c r="AI2" i="22"/>
  <c r="I40" i="25"/>
  <c r="J40" s="1"/>
  <c r="F40" i="3" s="1"/>
  <c r="I33" i="25"/>
  <c r="J33" s="1"/>
  <c r="F33" i="3" s="1"/>
  <c r="I31" i="25"/>
  <c r="J31" s="1"/>
  <c r="F31" i="3" s="1"/>
  <c r="I17" i="25"/>
  <c r="J17" s="1"/>
  <c r="F17" i="3" s="1"/>
  <c r="I10" i="25"/>
  <c r="J10" s="1"/>
  <c r="F10" i="3" s="1"/>
  <c r="G10" s="1"/>
  <c r="H10" s="1"/>
  <c r="I8" i="25"/>
  <c r="J8" s="1"/>
  <c r="F8" i="3" s="1"/>
  <c r="I18" i="2"/>
  <c r="J18" s="1"/>
  <c r="E18" i="3" s="1"/>
  <c r="AI2" i="21"/>
  <c r="I41" i="25"/>
  <c r="J41" s="1"/>
  <c r="F41" i="3" s="1"/>
  <c r="I37" i="25"/>
  <c r="J37" s="1"/>
  <c r="F37" i="3" s="1"/>
  <c r="I35" i="25"/>
  <c r="J35" s="1"/>
  <c r="F35" i="3" s="1"/>
  <c r="I28" i="25"/>
  <c r="J28" s="1"/>
  <c r="F28" i="3" s="1"/>
  <c r="I23" i="25"/>
  <c r="J23" s="1"/>
  <c r="F23" i="3" s="1"/>
  <c r="I21" i="25"/>
  <c r="J21" s="1"/>
  <c r="F21" i="3" s="1"/>
  <c r="I14" i="25"/>
  <c r="J14" s="1"/>
  <c r="F14" i="3" s="1"/>
  <c r="I5" i="25"/>
  <c r="J5" s="1"/>
  <c r="BN6" i="24"/>
  <c r="BN6" i="23"/>
  <c r="BN6" i="21"/>
  <c r="I32" i="2"/>
  <c r="J32" s="1"/>
  <c r="E32" i="3" s="1"/>
  <c r="G32" s="1"/>
  <c r="H32" s="1"/>
  <c r="I12" i="2"/>
  <c r="J12" s="1"/>
  <c r="E12" i="3" s="1"/>
  <c r="G12" s="1"/>
  <c r="H12" s="1"/>
  <c r="I11" i="2"/>
  <c r="J11" s="1"/>
  <c r="E11" i="3" s="1"/>
  <c r="G11" s="1"/>
  <c r="H11" s="1"/>
  <c r="I9" i="2"/>
  <c r="J9" s="1"/>
  <c r="E9" i="3" s="1"/>
  <c r="G9" s="1"/>
  <c r="H9" s="1"/>
  <c r="I38" i="2"/>
  <c r="J38" s="1"/>
  <c r="E38" i="3" s="1"/>
  <c r="I37" i="2"/>
  <c r="J37" s="1"/>
  <c r="E37" i="3" s="1"/>
  <c r="G37" s="1"/>
  <c r="H37" s="1"/>
  <c r="I26" i="2"/>
  <c r="J26" s="1"/>
  <c r="E26" i="3" s="1"/>
  <c r="G26" s="1"/>
  <c r="H26" s="1"/>
  <c r="I20" i="2"/>
  <c r="J20" s="1"/>
  <c r="E20" i="3" s="1"/>
  <c r="G20" s="1"/>
  <c r="H20" s="1"/>
  <c r="I30" i="2"/>
  <c r="J30" s="1"/>
  <c r="E30" i="3" s="1"/>
  <c r="G30" s="1"/>
  <c r="H30" s="1"/>
  <c r="I29" i="2"/>
  <c r="J29" s="1"/>
  <c r="E29" i="3" s="1"/>
  <c r="G29" s="1"/>
  <c r="H29" s="1"/>
  <c r="I27" i="2"/>
  <c r="J27" s="1"/>
  <c r="E27" i="3" s="1"/>
  <c r="G27" s="1"/>
  <c r="H27" s="1"/>
  <c r="I8" i="2"/>
  <c r="J8" s="1"/>
  <c r="E8" i="3" s="1"/>
  <c r="G8" s="1"/>
  <c r="H8" s="1"/>
  <c r="I41" i="2"/>
  <c r="J41" s="1"/>
  <c r="E41" i="3" s="1"/>
  <c r="I39" i="2"/>
  <c r="J39" s="1"/>
  <c r="E39" i="3" s="1"/>
  <c r="G39" s="1"/>
  <c r="H39" s="1"/>
  <c r="I31" i="2"/>
  <c r="J31" s="1"/>
  <c r="E31" i="3" s="1"/>
  <c r="G31" s="1"/>
  <c r="H31" s="1"/>
  <c r="I24" i="2"/>
  <c r="J24" s="1"/>
  <c r="E24" i="3" s="1"/>
  <c r="G24" s="1"/>
  <c r="H24" s="1"/>
  <c r="I17" i="2"/>
  <c r="J17" s="1"/>
  <c r="E17" i="3" s="1"/>
  <c r="G17" s="1"/>
  <c r="H17" s="1"/>
  <c r="I15" i="2"/>
  <c r="J15" s="1"/>
  <c r="E15" i="3" s="1"/>
  <c r="G15" s="1"/>
  <c r="H15" s="1"/>
  <c r="I13" i="2"/>
  <c r="J13" s="1"/>
  <c r="E13" i="3" s="1"/>
  <c r="G13" s="1"/>
  <c r="H13" s="1"/>
  <c r="I6" i="2"/>
  <c r="J6" s="1"/>
  <c r="E6" i="3" s="1"/>
  <c r="G6" s="1"/>
  <c r="H6" s="1"/>
  <c r="I33" i="2"/>
  <c r="J33" s="1"/>
  <c r="E33" i="3" s="1"/>
  <c r="G33" s="1"/>
  <c r="H33" s="1"/>
  <c r="I28" i="2"/>
  <c r="J28" s="1"/>
  <c r="E28" i="3" s="1"/>
  <c r="G28" s="1"/>
  <c r="H28" s="1"/>
  <c r="I21" i="2"/>
  <c r="J21" s="1"/>
  <c r="E21" i="3" s="1"/>
  <c r="G21" s="1"/>
  <c r="H21" s="1"/>
  <c r="I19" i="2"/>
  <c r="J19" s="1"/>
  <c r="E19" i="3" s="1"/>
  <c r="G19" s="1"/>
  <c r="H19" s="1"/>
  <c r="I10" i="2"/>
  <c r="J10" s="1"/>
  <c r="E10" i="3" s="1"/>
  <c r="I40" i="2"/>
  <c r="J40" s="1"/>
  <c r="E40" i="3" s="1"/>
  <c r="I35" i="2"/>
  <c r="J35" s="1"/>
  <c r="E35" i="3" s="1"/>
  <c r="G35" s="1"/>
  <c r="H35" s="1"/>
  <c r="I25" i="2"/>
  <c r="J25" s="1"/>
  <c r="E25" i="3" s="1"/>
  <c r="G25" s="1"/>
  <c r="H25" s="1"/>
  <c r="I23" i="2"/>
  <c r="J23" s="1"/>
  <c r="E23" i="3" s="1"/>
  <c r="I16" i="2"/>
  <c r="J16" s="1"/>
  <c r="E16" i="3" s="1"/>
  <c r="G16" s="1"/>
  <c r="H16" s="1"/>
  <c r="I14" i="2"/>
  <c r="J14" s="1"/>
  <c r="E14" i="3" s="1"/>
  <c r="I7" i="2"/>
  <c r="J7" s="1"/>
  <c r="E7" i="3" s="1"/>
  <c r="G7" s="1"/>
  <c r="H7" s="1"/>
  <c r="BH2" i="19"/>
  <c r="AI2" i="20"/>
  <c r="AI2" i="18"/>
  <c r="BN6" i="1"/>
  <c r="I5" i="2" s="1"/>
  <c r="J5" s="1"/>
  <c r="E5" i="3" s="1"/>
  <c r="BN42" i="1"/>
  <c r="M5" i="25" l="1"/>
  <c r="C7" i="26" s="1"/>
  <c r="D7" s="1"/>
  <c r="F5" i="3"/>
  <c r="G5" s="1"/>
  <c r="H5" s="1"/>
  <c r="G23"/>
  <c r="H23" s="1"/>
  <c r="G41"/>
  <c r="H41" s="1"/>
  <c r="M8" i="25"/>
  <c r="C10" i="26" s="1"/>
  <c r="D10" s="1"/>
  <c r="G18" i="3"/>
  <c r="H18" s="1"/>
  <c r="G40"/>
  <c r="H40" s="1"/>
  <c r="G14"/>
  <c r="H14" s="1"/>
  <c r="M9" i="25"/>
  <c r="C11" i="26" s="1"/>
  <c r="M7" i="25"/>
  <c r="C9" i="26" s="1"/>
  <c r="D9" s="1"/>
  <c r="M6" i="25"/>
  <c r="C8" i="26" s="1"/>
  <c r="D8" s="1"/>
  <c r="M6" i="2"/>
  <c r="C8" i="12" s="1"/>
  <c r="D8" s="1"/>
  <c r="M9" i="2"/>
  <c r="C11" i="12" s="1"/>
  <c r="D11" s="1"/>
  <c r="M7" i="2"/>
  <c r="C9" i="12" s="1"/>
  <c r="D9" s="1"/>
  <c r="M5" i="2"/>
  <c r="C7" i="12" s="1"/>
  <c r="M8" i="2"/>
  <c r="C10" i="12" s="1"/>
  <c r="D10" s="1"/>
  <c r="D7"/>
  <c r="C15" i="26" l="1"/>
  <c r="C16" s="1"/>
  <c r="D11"/>
  <c r="C15" i="12"/>
  <c r="C16" s="1"/>
  <c r="K12" i="3"/>
  <c r="C9" i="14" s="1"/>
  <c r="D9" s="1"/>
  <c r="K13" i="3"/>
  <c r="C10" i="14" s="1"/>
  <c r="D10" s="1"/>
  <c r="K14" i="3"/>
  <c r="C11" i="14" s="1"/>
  <c r="D11" s="1"/>
  <c r="K10" i="3"/>
  <c r="C7" i="14" s="1"/>
  <c r="D7" s="1"/>
  <c r="K11" i="3"/>
  <c r="C8" i="14" s="1"/>
  <c r="D8" s="1"/>
  <c r="C15" l="1"/>
  <c r="C16" s="1"/>
</calcChain>
</file>

<file path=xl/sharedStrings.xml><?xml version="1.0" encoding="utf-8"?>
<sst xmlns="http://schemas.openxmlformats.org/spreadsheetml/2006/main" count="451" uniqueCount="74">
  <si>
    <t>โรงเรียนวารีเชียงใหม่</t>
  </si>
  <si>
    <t xml:space="preserve">แบบบันทึกการตรวจสุขภาพนักเรียนชั้นประถมศึกษาปีที่ </t>
  </si>
  <si>
    <t>สัปดาห์ที่  1</t>
  </si>
  <si>
    <t xml:space="preserve">สุขบัญญัติ 10 ประการ </t>
  </si>
  <si>
    <t>การแต่งกาย</t>
  </si>
  <si>
    <t>การดูแลเครื่องใช้ส่วนตัว</t>
  </si>
  <si>
    <t>ออกกำลังกาย</t>
  </si>
  <si>
    <t>ลำดับ</t>
  </si>
  <si>
    <t xml:space="preserve">ชื่อ - นามสกุล </t>
  </si>
  <si>
    <t>คะแนนรวมสัปดาห์ที่  1</t>
  </si>
  <si>
    <t>พ.ศ.</t>
  </si>
  <si>
    <t>สัปดาห์ที่  2</t>
  </si>
  <si>
    <t>สัปดาห์ที่  3</t>
  </si>
  <si>
    <t>สัปดาห์ที่  4</t>
  </si>
  <si>
    <t>คะแนนรวมสัปดาห์ที่ 2</t>
  </si>
  <si>
    <t>คะแนนรวมสัปดาห์ที่ 3</t>
  </si>
  <si>
    <t>ระดับคุณภาพ</t>
  </si>
  <si>
    <t>คะแนนรวมสัปดาห์ที่ 4</t>
  </si>
  <si>
    <t>ที่</t>
  </si>
  <si>
    <t xml:space="preserve">เดือน </t>
  </si>
  <si>
    <t>รวม 4 เดือน</t>
  </si>
  <si>
    <t xml:space="preserve">ภาคเรียนที่ </t>
  </si>
  <si>
    <t>รวม 
4 สัปดาห์</t>
  </si>
  <si>
    <t xml:space="preserve">สรุปการประเมินระดับคุณภาพภาคเรียนที่ </t>
  </si>
  <si>
    <t xml:space="preserve">โรงเรียนวารีเชียงใหม่ </t>
  </si>
  <si>
    <t xml:space="preserve">ระดับ </t>
  </si>
  <si>
    <t xml:space="preserve">จำนวน </t>
  </si>
  <si>
    <t xml:space="preserve">จำนวน 
(คน) </t>
  </si>
  <si>
    <t xml:space="preserve">คิดเป็นร้อยละ </t>
  </si>
  <si>
    <t xml:space="preserve">ระดับชั้น </t>
  </si>
  <si>
    <t xml:space="preserve">ปีการศึกษา </t>
  </si>
  <si>
    <t xml:space="preserve">สรุปรวม  ระดับคุณภาพ  3,  4,  5  </t>
  </si>
  <si>
    <t>คน</t>
  </si>
  <si>
    <t>คิดเป็นร้อยละ</t>
  </si>
  <si>
    <t>ภาคเรียนที่  1</t>
  </si>
  <si>
    <t>ภาคเรียนที่ 2</t>
  </si>
  <si>
    <t>รวม 
2 ภาคเรียน</t>
  </si>
  <si>
    <t>ระดับชั้น</t>
  </si>
  <si>
    <t xml:space="preserve">สรุปการตรวจสุขภาพรายปี    โรงเรียนวารีเชียงใหม่ </t>
  </si>
  <si>
    <t>สรุปการตรวจสุขภาพ การประเมินระดับคุณภาพภาครายปี</t>
  </si>
  <si>
    <t>ใช้จริง</t>
  </si>
  <si>
    <t xml:space="preserve">โรงเรียนวารีเชียงใหม่  รายการบันทึกการตรวจสุขภาพ </t>
  </si>
  <si>
    <t>เดือน</t>
  </si>
  <si>
    <t>พฤษภาคม</t>
  </si>
  <si>
    <t>คำนำหน้า</t>
  </si>
  <si>
    <t>ด.ช.</t>
  </si>
  <si>
    <t>ทดลอง</t>
  </si>
  <si>
    <t>มิถุนายน</t>
  </si>
  <si>
    <t>กรกฎาคม</t>
  </si>
  <si>
    <t>สิงหาคม</t>
  </si>
  <si>
    <t>1Y</t>
  </si>
  <si>
    <t>ระดับ</t>
  </si>
  <si>
    <t>จำนวนคน</t>
  </si>
  <si>
    <t xml:space="preserve">สรุปรายการบันทึกการตรวจสุขภาพนักเรียนชั้นประถมศึกษาปีที่ </t>
  </si>
  <si>
    <t>ห้ามลบเอาไว้คิดสูตร</t>
  </si>
  <si>
    <t xml:space="preserve">คน </t>
  </si>
  <si>
    <t>1.กรอกภาคเรียนที่  ........</t>
  </si>
  <si>
    <t>2.กรอกระดับชั้น ………..</t>
  </si>
  <si>
    <t>3.จำนวนนักเรียน ………..</t>
  </si>
  <si>
    <t>4. ปีการศึกษา …………….</t>
  </si>
  <si>
    <t xml:space="preserve">อธิบายสิ่งที่ต้องทำในหน้านี่ที่ต้องกรอกข้อมูล </t>
  </si>
  <si>
    <t>พฤศจิกายน</t>
  </si>
  <si>
    <t>ธันวาคม</t>
  </si>
  <si>
    <t>มกราคม</t>
  </si>
  <si>
    <t>กุมภาพันธ์</t>
  </si>
  <si>
    <t xml:space="preserve">อธิบายการกรอกของหน้านี่ </t>
  </si>
  <si>
    <t xml:space="preserve">ให้กรอกเฉพาะระดับชั้นเท่านั้น </t>
  </si>
  <si>
    <t>อธิบายให้กรอกข้อมูลของหน้านี่ กรอกเฉพาะระดับชั้น .....</t>
  </si>
  <si>
    <t>ปีการศึกษา</t>
  </si>
  <si>
    <t>อธิบายของหน้านี่ให้กรอกข้อมูลระดับชั้น .....</t>
  </si>
  <si>
    <t xml:space="preserve">ปีการศึกษา   </t>
  </si>
  <si>
    <t>อธิบายการกรอกข้อมูลหน้านี่</t>
  </si>
  <si>
    <t>ให้กรอกระดับชั้น........</t>
  </si>
  <si>
    <t>อย่าลืมกรอกจำนวนนักเรียนด้วยนะ</t>
  </si>
</sst>
</file>

<file path=xl/styles.xml><?xml version="1.0" encoding="utf-8"?>
<styleSheet xmlns="http://schemas.openxmlformats.org/spreadsheetml/2006/main">
  <fonts count="21">
    <font>
      <sz val="11"/>
      <color theme="1"/>
      <name val="Tahoma"/>
      <family val="2"/>
      <charset val="222"/>
      <scheme val="minor"/>
    </font>
    <font>
      <sz val="11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Angsana New"/>
      <family val="1"/>
    </font>
    <font>
      <sz val="12"/>
      <color theme="1"/>
      <name val="Angsana New"/>
      <family val="1"/>
    </font>
    <font>
      <b/>
      <sz val="16"/>
      <color theme="1"/>
      <name val="Angsana New"/>
      <family val="1"/>
    </font>
    <font>
      <b/>
      <u/>
      <sz val="16"/>
      <color theme="1"/>
      <name val="Angsana New"/>
      <family val="1"/>
    </font>
    <font>
      <b/>
      <sz val="12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UPC"/>
      <family val="1"/>
      <charset val="222"/>
    </font>
    <font>
      <sz val="16"/>
      <color theme="1"/>
      <name val="AngsanaUPC"/>
      <family val="1"/>
      <charset val="222"/>
    </font>
    <font>
      <b/>
      <sz val="16"/>
      <color theme="1"/>
      <name val="AngsanaUPC"/>
      <family val="1"/>
      <charset val="222"/>
    </font>
    <font>
      <b/>
      <sz val="20"/>
      <color theme="1"/>
      <name val="AngsanaUPC"/>
      <family val="1"/>
      <charset val="222"/>
    </font>
    <font>
      <b/>
      <sz val="14"/>
      <color theme="1"/>
      <name val="AngsanaUPC"/>
      <family val="1"/>
      <charset val="222"/>
    </font>
    <font>
      <sz val="14"/>
      <color theme="1"/>
      <name val="AngsanaUPC"/>
      <family val="1"/>
      <charset val="222"/>
    </font>
    <font>
      <sz val="12"/>
      <color theme="1"/>
      <name val="AngsanaUPC"/>
      <family val="1"/>
      <charset val="222"/>
    </font>
    <font>
      <b/>
      <sz val="11"/>
      <color theme="1"/>
      <name val="Angsana New"/>
      <family val="1"/>
    </font>
    <font>
      <b/>
      <sz val="16"/>
      <color theme="1"/>
      <name val="AngsanaUPC"/>
      <family val="1"/>
    </font>
    <font>
      <sz val="14"/>
      <color theme="1"/>
      <name val="AngsanaUPC"/>
      <family val="1"/>
    </font>
    <font>
      <b/>
      <sz val="18"/>
      <color theme="1"/>
      <name val="AngsanaUPC"/>
      <family val="1"/>
    </font>
    <font>
      <sz val="14"/>
      <color indexed="8"/>
      <name val="Angsana New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/>
    <xf numFmtId="0" fontId="7" fillId="0" borderId="1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0" xfId="0" applyFont="1" applyFill="1"/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4" fillId="0" borderId="0" xfId="0" applyFont="1"/>
    <xf numFmtId="0" fontId="15" fillId="0" borderId="1" xfId="0" applyFont="1" applyBorder="1"/>
    <xf numFmtId="0" fontId="15" fillId="0" borderId="2" xfId="0" applyFont="1" applyBorder="1"/>
    <xf numFmtId="0" fontId="15" fillId="0" borderId="4" xfId="0" applyFont="1" applyBorder="1"/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6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/>
    <xf numFmtId="0" fontId="1" fillId="0" borderId="0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5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7" fillId="5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8" fillId="0" borderId="0" xfId="0" applyFont="1"/>
    <xf numFmtId="0" fontId="8" fillId="2" borderId="0" xfId="0" applyFont="1" applyFill="1"/>
    <xf numFmtId="0" fontId="8" fillId="7" borderId="0" xfId="0" applyFont="1" applyFill="1"/>
    <xf numFmtId="0" fontId="2" fillId="7" borderId="0" xfId="0" applyFont="1" applyFill="1"/>
    <xf numFmtId="0" fontId="17" fillId="0" borderId="0" xfId="0" applyFont="1"/>
    <xf numFmtId="0" fontId="15" fillId="0" borderId="3" xfId="0" applyFont="1" applyBorder="1"/>
    <xf numFmtId="0" fontId="19" fillId="0" borderId="0" xfId="0" applyFont="1"/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 wrapText="1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 textRotation="90" wrapText="1"/>
    </xf>
    <xf numFmtId="0" fontId="16" fillId="0" borderId="7" xfId="0" applyFont="1" applyBorder="1" applyAlignment="1">
      <alignment horizontal="center" textRotation="90"/>
    </xf>
    <xf numFmtId="0" fontId="16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6" fillId="0" borderId="1" xfId="0" applyFont="1" applyBorder="1" applyAlignment="1">
      <alignment horizontal="center" textRotation="90" wrapText="1"/>
    </xf>
    <xf numFmtId="0" fontId="16" fillId="0" borderId="1" xfId="0" applyFont="1" applyBorder="1" applyAlignment="1">
      <alignment horizontal="center" textRotation="90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Fill="1" applyBorder="1" applyAlignment="1">
      <alignment horizontal="center" textRotation="90"/>
    </xf>
    <xf numFmtId="0" fontId="8" fillId="0" borderId="8" xfId="0" applyFont="1" applyFill="1" applyBorder="1" applyAlignment="1">
      <alignment horizontal="center" textRotation="90"/>
    </xf>
    <xf numFmtId="0" fontId="2" fillId="0" borderId="5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8" fillId="0" borderId="6" xfId="0" applyFont="1" applyFill="1" applyBorder="1" applyAlignment="1">
      <alignment horizontal="center" textRotation="90"/>
    </xf>
    <xf numFmtId="0" fontId="18" fillId="0" borderId="8" xfId="0" applyFont="1" applyFill="1" applyBorder="1" applyAlignment="1">
      <alignment horizontal="center" textRotation="90"/>
    </xf>
    <xf numFmtId="0" fontId="19" fillId="7" borderId="0" xfId="0" applyFont="1" applyFill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4" xfId="0" applyNumberFormat="1" applyFont="1" applyFill="1" applyBorder="1" applyAlignment="1" applyProtection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42"/>
  <sheetViews>
    <sheetView tabSelected="1" workbookViewId="0">
      <selection activeCell="E3" sqref="E3:N3"/>
    </sheetView>
  </sheetViews>
  <sheetFormatPr defaultRowHeight="23.25"/>
  <cols>
    <col min="1" max="1" width="2.375" style="3" customWidth="1"/>
    <col min="2" max="2" width="4" style="3" customWidth="1"/>
    <col min="3" max="4" width="16.25" style="2" customWidth="1"/>
    <col min="5" max="14" width="3.25" style="2" customWidth="1"/>
    <col min="15" max="15" width="4.125" style="2" customWidth="1"/>
    <col min="16" max="16" width="5.125" style="2" customWidth="1"/>
    <col min="17" max="17" width="4.125" style="2" customWidth="1"/>
    <col min="18" max="18" width="6.375" style="10" customWidth="1"/>
    <col min="19" max="19" width="1.125" style="2" customWidth="1"/>
    <col min="20" max="20" width="3.375" style="3" customWidth="1"/>
    <col min="21" max="30" width="2.625" style="2" customWidth="1"/>
    <col min="31" max="33" width="3.125" style="2" customWidth="1"/>
    <col min="34" max="34" width="5" style="10" customWidth="1"/>
    <col min="35" max="35" width="3.375" style="3" customWidth="1"/>
    <col min="36" max="45" width="2.625" style="2" customWidth="1"/>
    <col min="46" max="46" width="3.5" style="2" customWidth="1"/>
    <col min="47" max="47" width="5.25" style="2" customWidth="1"/>
    <col min="48" max="48" width="3.5" style="2" customWidth="1"/>
    <col min="49" max="49" width="5" style="10" customWidth="1"/>
    <col min="50" max="50" width="6.375" style="2" customWidth="1"/>
    <col min="51" max="51" width="3.625" style="3" customWidth="1"/>
    <col min="52" max="61" width="3.625" style="2" customWidth="1"/>
    <col min="62" max="64" width="5" style="2" customWidth="1"/>
    <col min="65" max="65" width="5" style="3" customWidth="1"/>
    <col min="66" max="16384" width="9" style="2"/>
  </cols>
  <sheetData>
    <row r="1" spans="1:80">
      <c r="A1" s="82" t="s">
        <v>41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S1" s="8"/>
      <c r="T1" s="82" t="s">
        <v>41</v>
      </c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Y1" s="82" t="s">
        <v>41</v>
      </c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</row>
    <row r="2" spans="1:80">
      <c r="A2" s="9" t="s">
        <v>1</v>
      </c>
      <c r="B2" s="9"/>
      <c r="C2" s="9"/>
      <c r="D2" s="9"/>
      <c r="E2" s="9"/>
      <c r="F2" s="9"/>
      <c r="G2" s="84" t="s">
        <v>50</v>
      </c>
      <c r="H2" s="84"/>
      <c r="I2" s="83" t="s">
        <v>42</v>
      </c>
      <c r="J2" s="83"/>
      <c r="K2" s="9"/>
      <c r="L2" s="85" t="s">
        <v>43</v>
      </c>
      <c r="M2" s="85"/>
      <c r="N2" s="85"/>
      <c r="O2" s="85"/>
      <c r="P2" s="9" t="s">
        <v>10</v>
      </c>
      <c r="Q2" s="86">
        <v>2555</v>
      </c>
      <c r="R2" s="86"/>
      <c r="S2" s="11"/>
      <c r="T2" s="9" t="s">
        <v>1</v>
      </c>
      <c r="AI2" s="87" t="str">
        <f>G2</f>
        <v>1Y</v>
      </c>
      <c r="AJ2" s="87"/>
      <c r="AK2" s="2" t="s">
        <v>42</v>
      </c>
      <c r="AM2" s="87" t="str">
        <f>L2</f>
        <v>พฤษภาคม</v>
      </c>
      <c r="AN2" s="87"/>
      <c r="AO2" s="87"/>
      <c r="AP2" s="87"/>
      <c r="AQ2" s="87"/>
      <c r="AR2" s="87"/>
      <c r="AS2" s="87"/>
      <c r="AT2" s="87"/>
      <c r="AU2" s="2" t="s">
        <v>10</v>
      </c>
      <c r="AV2" s="87">
        <f>Q2</f>
        <v>2555</v>
      </c>
      <c r="AW2" s="87"/>
      <c r="AX2" s="14" t="s">
        <v>1</v>
      </c>
      <c r="BH2" s="87" t="str">
        <f>G2</f>
        <v>1Y</v>
      </c>
      <c r="BI2" s="87"/>
      <c r="BJ2" s="2" t="s">
        <v>42</v>
      </c>
      <c r="BK2" s="87" t="str">
        <f>L2</f>
        <v>พฤษภาคม</v>
      </c>
      <c r="BL2" s="87"/>
      <c r="BM2" s="87"/>
      <c r="BN2" s="50" t="s">
        <v>10</v>
      </c>
      <c r="BO2" s="49">
        <f>Q2</f>
        <v>2555</v>
      </c>
    </row>
    <row r="3" spans="1:80" s="46" customFormat="1" ht="25.5" customHeight="1">
      <c r="A3" s="77" t="s">
        <v>7</v>
      </c>
      <c r="B3" s="77" t="s">
        <v>44</v>
      </c>
      <c r="C3" s="67" t="s">
        <v>8</v>
      </c>
      <c r="D3" s="67"/>
      <c r="E3" s="68" t="s">
        <v>2</v>
      </c>
      <c r="F3" s="68"/>
      <c r="G3" s="68"/>
      <c r="H3" s="68"/>
      <c r="I3" s="68"/>
      <c r="J3" s="68"/>
      <c r="K3" s="68"/>
      <c r="L3" s="68"/>
      <c r="M3" s="68"/>
      <c r="N3" s="68"/>
      <c r="O3" s="69" t="s">
        <v>4</v>
      </c>
      <c r="P3" s="70" t="s">
        <v>5</v>
      </c>
      <c r="Q3" s="69" t="s">
        <v>6</v>
      </c>
      <c r="R3" s="80" t="s">
        <v>9</v>
      </c>
      <c r="S3" s="45"/>
      <c r="T3" s="67" t="s">
        <v>7</v>
      </c>
      <c r="U3" s="68" t="s">
        <v>11</v>
      </c>
      <c r="V3" s="68"/>
      <c r="W3" s="68"/>
      <c r="X3" s="68"/>
      <c r="Y3" s="68"/>
      <c r="Z3" s="68"/>
      <c r="AA3" s="68"/>
      <c r="AB3" s="68"/>
      <c r="AC3" s="68"/>
      <c r="AD3" s="68"/>
      <c r="AE3" s="69" t="s">
        <v>4</v>
      </c>
      <c r="AF3" s="70" t="s">
        <v>5</v>
      </c>
      <c r="AG3" s="69" t="s">
        <v>6</v>
      </c>
      <c r="AH3" s="74" t="s">
        <v>14</v>
      </c>
      <c r="AI3" s="67" t="s">
        <v>7</v>
      </c>
      <c r="AJ3" s="68" t="s">
        <v>12</v>
      </c>
      <c r="AK3" s="68"/>
      <c r="AL3" s="68"/>
      <c r="AM3" s="68"/>
      <c r="AN3" s="68"/>
      <c r="AO3" s="68"/>
      <c r="AP3" s="68"/>
      <c r="AQ3" s="68"/>
      <c r="AR3" s="68"/>
      <c r="AS3" s="68"/>
      <c r="AT3" s="69" t="s">
        <v>4</v>
      </c>
      <c r="AU3" s="70" t="s">
        <v>5</v>
      </c>
      <c r="AV3" s="69" t="s">
        <v>6</v>
      </c>
      <c r="AW3" s="74" t="s">
        <v>15</v>
      </c>
      <c r="AY3" s="67" t="s">
        <v>7</v>
      </c>
      <c r="AZ3" s="68" t="s">
        <v>13</v>
      </c>
      <c r="BA3" s="68"/>
      <c r="BB3" s="68"/>
      <c r="BC3" s="68"/>
      <c r="BD3" s="68"/>
      <c r="BE3" s="68"/>
      <c r="BF3" s="68"/>
      <c r="BG3" s="68"/>
      <c r="BH3" s="68"/>
      <c r="BI3" s="68"/>
      <c r="BJ3" s="69" t="s">
        <v>4</v>
      </c>
      <c r="BK3" s="70" t="s">
        <v>5</v>
      </c>
      <c r="BL3" s="69" t="s">
        <v>6</v>
      </c>
      <c r="BM3" s="70" t="s">
        <v>17</v>
      </c>
      <c r="BN3" s="66" t="s">
        <v>22</v>
      </c>
    </row>
    <row r="4" spans="1:80" s="46" customFormat="1" ht="16.5">
      <c r="A4" s="78"/>
      <c r="B4" s="78"/>
      <c r="C4" s="67"/>
      <c r="D4" s="67"/>
      <c r="E4" s="71" t="s">
        <v>3</v>
      </c>
      <c r="F4" s="72"/>
      <c r="G4" s="72"/>
      <c r="H4" s="72"/>
      <c r="I4" s="72"/>
      <c r="J4" s="72"/>
      <c r="K4" s="72"/>
      <c r="L4" s="72"/>
      <c r="M4" s="72"/>
      <c r="N4" s="73"/>
      <c r="O4" s="69"/>
      <c r="P4" s="69"/>
      <c r="Q4" s="69"/>
      <c r="R4" s="81"/>
      <c r="S4" s="47"/>
      <c r="T4" s="67"/>
      <c r="U4" s="71" t="s">
        <v>3</v>
      </c>
      <c r="V4" s="72"/>
      <c r="W4" s="72"/>
      <c r="X4" s="72"/>
      <c r="Y4" s="72"/>
      <c r="Z4" s="72"/>
      <c r="AA4" s="72"/>
      <c r="AB4" s="72"/>
      <c r="AC4" s="72"/>
      <c r="AD4" s="73"/>
      <c r="AE4" s="69"/>
      <c r="AF4" s="69"/>
      <c r="AG4" s="69"/>
      <c r="AH4" s="75"/>
      <c r="AI4" s="67"/>
      <c r="AJ4" s="71" t="s">
        <v>3</v>
      </c>
      <c r="AK4" s="72"/>
      <c r="AL4" s="72"/>
      <c r="AM4" s="72"/>
      <c r="AN4" s="72"/>
      <c r="AO4" s="72"/>
      <c r="AP4" s="72"/>
      <c r="AQ4" s="72"/>
      <c r="AR4" s="72"/>
      <c r="AS4" s="73"/>
      <c r="AT4" s="69"/>
      <c r="AU4" s="69"/>
      <c r="AV4" s="69"/>
      <c r="AW4" s="75"/>
      <c r="AY4" s="67"/>
      <c r="AZ4" s="71" t="s">
        <v>3</v>
      </c>
      <c r="BA4" s="72"/>
      <c r="BB4" s="72"/>
      <c r="BC4" s="72"/>
      <c r="BD4" s="72"/>
      <c r="BE4" s="72"/>
      <c r="BF4" s="72"/>
      <c r="BG4" s="72"/>
      <c r="BH4" s="72"/>
      <c r="BI4" s="73"/>
      <c r="BJ4" s="69"/>
      <c r="BK4" s="69"/>
      <c r="BL4" s="69"/>
      <c r="BM4" s="69"/>
      <c r="BN4" s="67"/>
    </row>
    <row r="5" spans="1:80" s="46" customFormat="1" ht="16.5">
      <c r="A5" s="79"/>
      <c r="B5" s="79"/>
      <c r="C5" s="67"/>
      <c r="D5" s="67"/>
      <c r="E5" s="48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48">
        <v>10</v>
      </c>
      <c r="O5" s="69"/>
      <c r="P5" s="69"/>
      <c r="Q5" s="69"/>
      <c r="R5" s="81"/>
      <c r="S5" s="47"/>
      <c r="T5" s="67"/>
      <c r="U5" s="48">
        <v>1</v>
      </c>
      <c r="V5" s="48">
        <v>2</v>
      </c>
      <c r="W5" s="48">
        <v>3</v>
      </c>
      <c r="X5" s="48">
        <v>4</v>
      </c>
      <c r="Y5" s="48">
        <v>5</v>
      </c>
      <c r="Z5" s="48">
        <v>6</v>
      </c>
      <c r="AA5" s="48">
        <v>7</v>
      </c>
      <c r="AB5" s="48">
        <v>8</v>
      </c>
      <c r="AC5" s="48">
        <v>9</v>
      </c>
      <c r="AD5" s="48">
        <v>10</v>
      </c>
      <c r="AE5" s="69"/>
      <c r="AF5" s="69"/>
      <c r="AG5" s="69"/>
      <c r="AH5" s="76"/>
      <c r="AI5" s="67"/>
      <c r="AJ5" s="48">
        <v>1</v>
      </c>
      <c r="AK5" s="48">
        <v>2</v>
      </c>
      <c r="AL5" s="48">
        <v>3</v>
      </c>
      <c r="AM5" s="48">
        <v>4</v>
      </c>
      <c r="AN5" s="48">
        <v>5</v>
      </c>
      <c r="AO5" s="48">
        <v>6</v>
      </c>
      <c r="AP5" s="48">
        <v>7</v>
      </c>
      <c r="AQ5" s="48">
        <v>8</v>
      </c>
      <c r="AR5" s="48">
        <v>9</v>
      </c>
      <c r="AS5" s="48">
        <v>10</v>
      </c>
      <c r="AT5" s="69"/>
      <c r="AU5" s="69"/>
      <c r="AV5" s="69"/>
      <c r="AW5" s="76"/>
      <c r="AY5" s="67"/>
      <c r="AZ5" s="48">
        <v>1</v>
      </c>
      <c r="BA5" s="48">
        <v>2</v>
      </c>
      <c r="BB5" s="48">
        <v>3</v>
      </c>
      <c r="BC5" s="48">
        <v>4</v>
      </c>
      <c r="BD5" s="48">
        <v>5</v>
      </c>
      <c r="BE5" s="48">
        <v>6</v>
      </c>
      <c r="BF5" s="48">
        <v>7</v>
      </c>
      <c r="BG5" s="48">
        <v>8</v>
      </c>
      <c r="BH5" s="48">
        <v>9</v>
      </c>
      <c r="BI5" s="48">
        <v>10</v>
      </c>
      <c r="BJ5" s="69"/>
      <c r="BK5" s="69"/>
      <c r="BL5" s="69"/>
      <c r="BM5" s="69"/>
      <c r="BN5" s="67"/>
    </row>
    <row r="6" spans="1:80" s="7" customFormat="1" ht="16.5" customHeight="1">
      <c r="A6" s="4">
        <v>1</v>
      </c>
      <c r="B6" s="111" t="s">
        <v>45</v>
      </c>
      <c r="C6" s="112" t="s">
        <v>46</v>
      </c>
      <c r="D6" s="113" t="s">
        <v>40</v>
      </c>
      <c r="E6" s="6">
        <v>5</v>
      </c>
      <c r="F6" s="6">
        <v>5</v>
      </c>
      <c r="G6" s="6">
        <v>5</v>
      </c>
      <c r="H6" s="6">
        <v>5</v>
      </c>
      <c r="I6" s="6">
        <v>5</v>
      </c>
      <c r="J6" s="6">
        <v>5</v>
      </c>
      <c r="K6" s="6">
        <v>5</v>
      </c>
      <c r="L6" s="6">
        <v>5</v>
      </c>
      <c r="M6" s="6">
        <v>5</v>
      </c>
      <c r="N6" s="6">
        <v>5</v>
      </c>
      <c r="O6" s="6">
        <v>5</v>
      </c>
      <c r="P6" s="6">
        <v>5</v>
      </c>
      <c r="Q6" s="6">
        <v>5</v>
      </c>
      <c r="R6" s="13">
        <f>E6+F6+G6+H6+I6+J6+K6+L6+M6+N6+O6+P6+Q6</f>
        <v>65</v>
      </c>
      <c r="S6" s="12"/>
      <c r="T6" s="4">
        <v>1</v>
      </c>
      <c r="U6" s="6">
        <v>5</v>
      </c>
      <c r="V6" s="6">
        <v>5</v>
      </c>
      <c r="W6" s="6">
        <v>5</v>
      </c>
      <c r="X6" s="6">
        <v>5</v>
      </c>
      <c r="Y6" s="6">
        <v>5</v>
      </c>
      <c r="Z6" s="6">
        <v>5</v>
      </c>
      <c r="AA6" s="6">
        <v>5</v>
      </c>
      <c r="AB6" s="6">
        <v>5</v>
      </c>
      <c r="AC6" s="6">
        <v>5</v>
      </c>
      <c r="AD6" s="6">
        <v>5</v>
      </c>
      <c r="AE6" s="6">
        <v>5</v>
      </c>
      <c r="AF6" s="6">
        <v>5</v>
      </c>
      <c r="AG6" s="6">
        <v>5</v>
      </c>
      <c r="AH6" s="13">
        <f>U6+V6+W6+X6+Y6+Z6+AA6+AB6+AC6+AD6+AE6+AF6+AG6</f>
        <v>65</v>
      </c>
      <c r="AI6" s="4">
        <v>1</v>
      </c>
      <c r="AJ6" s="6">
        <v>5</v>
      </c>
      <c r="AK6" s="6">
        <v>5</v>
      </c>
      <c r="AL6" s="6">
        <v>5</v>
      </c>
      <c r="AM6" s="6">
        <v>5</v>
      </c>
      <c r="AN6" s="6">
        <v>5</v>
      </c>
      <c r="AO6" s="6">
        <v>5</v>
      </c>
      <c r="AP6" s="6">
        <v>5</v>
      </c>
      <c r="AQ6" s="6">
        <v>5</v>
      </c>
      <c r="AR6" s="6">
        <v>5</v>
      </c>
      <c r="AS6" s="6">
        <v>5</v>
      </c>
      <c r="AT6" s="6">
        <v>5</v>
      </c>
      <c r="AU6" s="6">
        <v>5</v>
      </c>
      <c r="AV6" s="6">
        <v>5</v>
      </c>
      <c r="AW6" s="13">
        <f>AJ6+AK6+AL6+AM6+AN6+AO6+AP6+AQ6+AR6+AS6+AT6+AU6+AV6</f>
        <v>65</v>
      </c>
      <c r="AY6" s="4">
        <v>1</v>
      </c>
      <c r="AZ6" s="6">
        <v>5</v>
      </c>
      <c r="BA6" s="6">
        <v>5</v>
      </c>
      <c r="BB6" s="6">
        <v>5</v>
      </c>
      <c r="BC6" s="6">
        <v>5</v>
      </c>
      <c r="BD6" s="6">
        <v>5</v>
      </c>
      <c r="BE6" s="6">
        <v>5</v>
      </c>
      <c r="BF6" s="6">
        <v>5</v>
      </c>
      <c r="BG6" s="6">
        <v>5</v>
      </c>
      <c r="BH6" s="6">
        <v>5</v>
      </c>
      <c r="BI6" s="6">
        <v>5</v>
      </c>
      <c r="BJ6" s="6">
        <v>5</v>
      </c>
      <c r="BK6" s="6">
        <v>5</v>
      </c>
      <c r="BL6" s="6">
        <v>5</v>
      </c>
      <c r="BM6" s="4">
        <f>AZ6+BA6+BB6+BC6+BD6+BE6+BF6+BG6+BH6+BI6+BJ6+BK6+BL6</f>
        <v>65</v>
      </c>
      <c r="BN6" s="4">
        <f>R6+AH6+AW6+BM6</f>
        <v>260</v>
      </c>
    </row>
    <row r="7" spans="1:80" s="7" customFormat="1" ht="16.5" customHeight="1">
      <c r="A7" s="4">
        <v>2</v>
      </c>
      <c r="B7" s="108"/>
      <c r="C7" s="109"/>
      <c r="D7" s="110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3">
        <f t="shared" ref="R7:R40" si="0">E7+F7+G7+H7+I7+J7+K7+L7+M7+N7+O7+P7+Q7</f>
        <v>0</v>
      </c>
      <c r="S7" s="12"/>
      <c r="T7" s="4">
        <v>2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13">
        <f t="shared" ref="AH7:AH40" si="1">U7+V7+W7+X7+Y7+Z7+AA7+AB7+AC7+AD7+AE7+AF7+AG7</f>
        <v>0</v>
      </c>
      <c r="AI7" s="4">
        <v>2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13">
        <f t="shared" ref="AW7:AW40" si="2">AJ7+AK7+AL7+AM7+AN7+AO7+AP7+AQ7+AR7+AS7+AT7+AU7+AV7</f>
        <v>0</v>
      </c>
      <c r="AY7" s="4">
        <v>2</v>
      </c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4">
        <f t="shared" ref="BM7:BM40" si="3">AZ7+BA7+BB7+BC7+BD7+BE7+BF7+BG7+BH7+BI7+BJ7+BK7+BL7</f>
        <v>0</v>
      </c>
      <c r="BN7" s="4">
        <f t="shared" ref="BN7:BN40" si="4">R7+AH7+AW7+BM7</f>
        <v>0</v>
      </c>
    </row>
    <row r="8" spans="1:80" s="7" customFormat="1" ht="16.5" customHeight="1">
      <c r="A8" s="4">
        <v>3</v>
      </c>
      <c r="B8" s="108"/>
      <c r="C8" s="109"/>
      <c r="D8" s="110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3">
        <f t="shared" si="0"/>
        <v>0</v>
      </c>
      <c r="S8" s="12"/>
      <c r="T8" s="4">
        <v>3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13">
        <f t="shared" si="1"/>
        <v>0</v>
      </c>
      <c r="AI8" s="4">
        <v>3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13">
        <f t="shared" si="2"/>
        <v>0</v>
      </c>
      <c r="AY8" s="4">
        <v>3</v>
      </c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4">
        <f t="shared" si="3"/>
        <v>0</v>
      </c>
      <c r="BN8" s="4">
        <f t="shared" si="4"/>
        <v>0</v>
      </c>
    </row>
    <row r="9" spans="1:80" s="7" customFormat="1" ht="16.5" customHeight="1">
      <c r="A9" s="4">
        <v>4</v>
      </c>
      <c r="B9" s="108"/>
      <c r="C9" s="109"/>
      <c r="D9" s="110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3">
        <f t="shared" si="0"/>
        <v>0</v>
      </c>
      <c r="S9" s="12"/>
      <c r="T9" s="4">
        <v>4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13">
        <f t="shared" si="1"/>
        <v>0</v>
      </c>
      <c r="AI9" s="4">
        <v>4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13">
        <f t="shared" si="2"/>
        <v>0</v>
      </c>
      <c r="AY9" s="4">
        <v>4</v>
      </c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4">
        <f t="shared" si="3"/>
        <v>0</v>
      </c>
      <c r="BN9" s="4">
        <f t="shared" si="4"/>
        <v>0</v>
      </c>
    </row>
    <row r="10" spans="1:80" s="7" customFormat="1" ht="16.5" customHeight="1">
      <c r="A10" s="4">
        <v>5</v>
      </c>
      <c r="B10" s="51"/>
      <c r="C10" s="52"/>
      <c r="D10" s="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13">
        <f t="shared" si="0"/>
        <v>0</v>
      </c>
      <c r="S10" s="12"/>
      <c r="T10" s="4">
        <v>5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13">
        <f t="shared" si="1"/>
        <v>0</v>
      </c>
      <c r="AI10" s="4">
        <v>5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13">
        <f t="shared" si="2"/>
        <v>0</v>
      </c>
      <c r="AY10" s="4">
        <v>5</v>
      </c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4">
        <f t="shared" si="3"/>
        <v>0</v>
      </c>
      <c r="BN10" s="4">
        <f t="shared" si="4"/>
        <v>0</v>
      </c>
    </row>
    <row r="11" spans="1:80" s="7" customFormat="1" ht="16.5" customHeight="1">
      <c r="A11" s="4">
        <v>6</v>
      </c>
      <c r="B11" s="51"/>
      <c r="C11" s="52"/>
      <c r="D11" s="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3">
        <f t="shared" si="0"/>
        <v>0</v>
      </c>
      <c r="S11" s="12"/>
      <c r="T11" s="4">
        <v>6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13">
        <f t="shared" si="1"/>
        <v>0</v>
      </c>
      <c r="AI11" s="4">
        <v>6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13">
        <f t="shared" si="2"/>
        <v>0</v>
      </c>
      <c r="AY11" s="4">
        <v>6</v>
      </c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4">
        <f t="shared" si="3"/>
        <v>0</v>
      </c>
      <c r="BN11" s="4">
        <f t="shared" si="4"/>
        <v>0</v>
      </c>
    </row>
    <row r="12" spans="1:80" s="7" customFormat="1" ht="16.5" customHeight="1">
      <c r="A12" s="4">
        <v>7</v>
      </c>
      <c r="B12" s="51"/>
      <c r="C12" s="52"/>
      <c r="D12" s="5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13">
        <f t="shared" si="0"/>
        <v>0</v>
      </c>
      <c r="S12" s="12"/>
      <c r="T12" s="4">
        <v>7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13">
        <f t="shared" si="1"/>
        <v>0</v>
      </c>
      <c r="AI12" s="4">
        <v>7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13">
        <f t="shared" si="2"/>
        <v>0</v>
      </c>
      <c r="AY12" s="4">
        <v>7</v>
      </c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4">
        <f t="shared" si="3"/>
        <v>0</v>
      </c>
      <c r="BN12" s="4">
        <f t="shared" si="4"/>
        <v>0</v>
      </c>
    </row>
    <row r="13" spans="1:80" s="7" customFormat="1" ht="16.5" customHeight="1">
      <c r="A13" s="4">
        <v>8</v>
      </c>
      <c r="B13" s="51"/>
      <c r="C13" s="52"/>
      <c r="D13" s="5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13">
        <f t="shared" si="0"/>
        <v>0</v>
      </c>
      <c r="S13" s="12"/>
      <c r="T13" s="4">
        <v>8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13">
        <f t="shared" si="1"/>
        <v>0</v>
      </c>
      <c r="AI13" s="4">
        <v>8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13">
        <f t="shared" si="2"/>
        <v>0</v>
      </c>
      <c r="AY13" s="4">
        <v>8</v>
      </c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4">
        <f t="shared" si="3"/>
        <v>0</v>
      </c>
      <c r="BN13" s="4">
        <f t="shared" si="4"/>
        <v>0</v>
      </c>
    </row>
    <row r="14" spans="1:80" s="7" customFormat="1" ht="16.5" customHeight="1">
      <c r="A14" s="4">
        <v>9</v>
      </c>
      <c r="B14" s="51"/>
      <c r="C14" s="52"/>
      <c r="D14" s="5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3">
        <f t="shared" si="0"/>
        <v>0</v>
      </c>
      <c r="S14" s="12"/>
      <c r="T14" s="4">
        <v>9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13">
        <f t="shared" si="1"/>
        <v>0</v>
      </c>
      <c r="AI14" s="4">
        <v>9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13">
        <f t="shared" si="2"/>
        <v>0</v>
      </c>
      <c r="AY14" s="4">
        <v>9</v>
      </c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4">
        <f t="shared" si="3"/>
        <v>0</v>
      </c>
      <c r="BN14" s="4">
        <f t="shared" si="4"/>
        <v>0</v>
      </c>
    </row>
    <row r="15" spans="1:80" s="7" customFormat="1" ht="16.5" customHeight="1">
      <c r="A15" s="4">
        <v>10</v>
      </c>
      <c r="B15" s="51"/>
      <c r="C15" s="52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3">
        <f t="shared" si="0"/>
        <v>0</v>
      </c>
      <c r="S15" s="12"/>
      <c r="T15" s="4">
        <v>10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3">
        <f t="shared" si="1"/>
        <v>0</v>
      </c>
      <c r="AI15" s="4">
        <v>10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13">
        <f t="shared" si="2"/>
        <v>0</v>
      </c>
      <c r="AY15" s="4">
        <v>10</v>
      </c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4">
        <f t="shared" si="3"/>
        <v>0</v>
      </c>
      <c r="BN15" s="4">
        <f t="shared" si="4"/>
        <v>0</v>
      </c>
    </row>
    <row r="16" spans="1:80" s="7" customFormat="1" ht="16.5" customHeight="1">
      <c r="A16" s="4">
        <v>11</v>
      </c>
      <c r="B16" s="51"/>
      <c r="C16" s="52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3">
        <f t="shared" si="0"/>
        <v>0</v>
      </c>
      <c r="S16" s="12"/>
      <c r="T16" s="4">
        <v>11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13">
        <f t="shared" si="1"/>
        <v>0</v>
      </c>
      <c r="AI16" s="4">
        <v>11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13">
        <f t="shared" si="2"/>
        <v>0</v>
      </c>
      <c r="AY16" s="4">
        <v>11</v>
      </c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4">
        <f t="shared" si="3"/>
        <v>0</v>
      </c>
      <c r="BN16" s="4">
        <f t="shared" si="4"/>
        <v>0</v>
      </c>
    </row>
    <row r="17" spans="1:66" s="7" customFormat="1" ht="16.5" customHeight="1">
      <c r="A17" s="4">
        <v>12</v>
      </c>
      <c r="B17" s="51"/>
      <c r="C17" s="52"/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3">
        <f t="shared" si="0"/>
        <v>0</v>
      </c>
      <c r="S17" s="12"/>
      <c r="T17" s="4">
        <v>12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13">
        <f t="shared" si="1"/>
        <v>0</v>
      </c>
      <c r="AI17" s="4">
        <v>12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13">
        <f t="shared" si="2"/>
        <v>0</v>
      </c>
      <c r="AY17" s="4">
        <v>12</v>
      </c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4">
        <f t="shared" si="3"/>
        <v>0</v>
      </c>
      <c r="BN17" s="4">
        <f t="shared" si="4"/>
        <v>0</v>
      </c>
    </row>
    <row r="18" spans="1:66" s="7" customFormat="1" ht="16.5" customHeight="1">
      <c r="A18" s="4">
        <v>13</v>
      </c>
      <c r="B18" s="51"/>
      <c r="C18" s="52"/>
      <c r="D18" s="5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3">
        <f t="shared" si="0"/>
        <v>0</v>
      </c>
      <c r="S18" s="12"/>
      <c r="T18" s="4">
        <v>13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13">
        <f t="shared" si="1"/>
        <v>0</v>
      </c>
      <c r="AI18" s="4">
        <v>13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13">
        <f t="shared" si="2"/>
        <v>0</v>
      </c>
      <c r="AY18" s="4">
        <v>13</v>
      </c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4">
        <f t="shared" si="3"/>
        <v>0</v>
      </c>
      <c r="BN18" s="4">
        <f t="shared" si="4"/>
        <v>0</v>
      </c>
    </row>
    <row r="19" spans="1:66" s="7" customFormat="1" ht="16.5" customHeight="1">
      <c r="A19" s="4">
        <v>14</v>
      </c>
      <c r="B19" s="51"/>
      <c r="C19" s="52"/>
      <c r="D19" s="5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3">
        <f t="shared" si="0"/>
        <v>0</v>
      </c>
      <c r="S19" s="12"/>
      <c r="T19" s="4">
        <v>14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13">
        <f t="shared" si="1"/>
        <v>0</v>
      </c>
      <c r="AI19" s="4">
        <v>14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13">
        <f t="shared" si="2"/>
        <v>0</v>
      </c>
      <c r="AY19" s="4">
        <v>14</v>
      </c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4">
        <f t="shared" si="3"/>
        <v>0</v>
      </c>
      <c r="BN19" s="4">
        <f t="shared" si="4"/>
        <v>0</v>
      </c>
    </row>
    <row r="20" spans="1:66" s="7" customFormat="1" ht="16.5" customHeight="1">
      <c r="A20" s="4">
        <v>15</v>
      </c>
      <c r="B20" s="51"/>
      <c r="C20" s="52"/>
      <c r="D20" s="5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13">
        <f t="shared" si="0"/>
        <v>0</v>
      </c>
      <c r="S20" s="12"/>
      <c r="T20" s="4">
        <v>15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13">
        <f t="shared" si="1"/>
        <v>0</v>
      </c>
      <c r="AI20" s="4">
        <v>15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13">
        <f t="shared" si="2"/>
        <v>0</v>
      </c>
      <c r="AY20" s="4">
        <v>15</v>
      </c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4">
        <f t="shared" si="3"/>
        <v>0</v>
      </c>
      <c r="BN20" s="4">
        <f t="shared" si="4"/>
        <v>0</v>
      </c>
    </row>
    <row r="21" spans="1:66" s="7" customFormat="1" ht="16.5" customHeight="1">
      <c r="A21" s="4">
        <v>16</v>
      </c>
      <c r="B21" s="51"/>
      <c r="C21" s="52"/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13">
        <f t="shared" si="0"/>
        <v>0</v>
      </c>
      <c r="S21" s="12"/>
      <c r="T21" s="4">
        <v>16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13">
        <f t="shared" si="1"/>
        <v>0</v>
      </c>
      <c r="AI21" s="4">
        <v>16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13">
        <f t="shared" si="2"/>
        <v>0</v>
      </c>
      <c r="AY21" s="4">
        <v>16</v>
      </c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4">
        <f t="shared" si="3"/>
        <v>0</v>
      </c>
      <c r="BN21" s="4">
        <f t="shared" si="4"/>
        <v>0</v>
      </c>
    </row>
    <row r="22" spans="1:66" s="7" customFormat="1" ht="16.5" customHeight="1">
      <c r="A22" s="4">
        <v>17</v>
      </c>
      <c r="B22" s="51"/>
      <c r="C22" s="52"/>
      <c r="D22" s="5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13">
        <f t="shared" si="0"/>
        <v>0</v>
      </c>
      <c r="S22" s="12"/>
      <c r="T22" s="4">
        <v>17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13">
        <f t="shared" si="1"/>
        <v>0</v>
      </c>
      <c r="AI22" s="4">
        <v>17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13">
        <f t="shared" si="2"/>
        <v>0</v>
      </c>
      <c r="AY22" s="4">
        <v>17</v>
      </c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4">
        <f t="shared" si="3"/>
        <v>0</v>
      </c>
      <c r="BN22" s="4">
        <f t="shared" si="4"/>
        <v>0</v>
      </c>
    </row>
    <row r="23" spans="1:66" s="7" customFormat="1" ht="16.5" customHeight="1">
      <c r="A23" s="4">
        <v>18</v>
      </c>
      <c r="B23" s="51"/>
      <c r="C23" s="52"/>
      <c r="D23" s="5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13">
        <f t="shared" si="0"/>
        <v>0</v>
      </c>
      <c r="S23" s="12"/>
      <c r="T23" s="4">
        <v>18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13">
        <f t="shared" si="1"/>
        <v>0</v>
      </c>
      <c r="AI23" s="4">
        <v>18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13">
        <f t="shared" si="2"/>
        <v>0</v>
      </c>
      <c r="AY23" s="4">
        <v>18</v>
      </c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4">
        <f t="shared" si="3"/>
        <v>0</v>
      </c>
      <c r="BN23" s="4">
        <f t="shared" si="4"/>
        <v>0</v>
      </c>
    </row>
    <row r="24" spans="1:66" s="7" customFormat="1" ht="16.5" customHeight="1">
      <c r="A24" s="4">
        <v>19</v>
      </c>
      <c r="B24" s="51"/>
      <c r="C24" s="52"/>
      <c r="D24" s="5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13">
        <f t="shared" si="0"/>
        <v>0</v>
      </c>
      <c r="S24" s="12"/>
      <c r="T24" s="4">
        <v>19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13">
        <f t="shared" si="1"/>
        <v>0</v>
      </c>
      <c r="AI24" s="4">
        <v>19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13">
        <f t="shared" si="2"/>
        <v>0</v>
      </c>
      <c r="AY24" s="4">
        <v>19</v>
      </c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4">
        <f t="shared" si="3"/>
        <v>0</v>
      </c>
      <c r="BN24" s="4">
        <f t="shared" si="4"/>
        <v>0</v>
      </c>
    </row>
    <row r="25" spans="1:66" s="7" customFormat="1" ht="16.5" customHeight="1">
      <c r="A25" s="4">
        <v>20</v>
      </c>
      <c r="B25" s="51"/>
      <c r="C25" s="52"/>
      <c r="D25" s="5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13">
        <f t="shared" si="0"/>
        <v>0</v>
      </c>
      <c r="S25" s="12"/>
      <c r="T25" s="4">
        <v>20</v>
      </c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13">
        <f t="shared" si="1"/>
        <v>0</v>
      </c>
      <c r="AI25" s="4">
        <v>20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13">
        <f t="shared" si="2"/>
        <v>0</v>
      </c>
      <c r="AY25" s="4">
        <v>20</v>
      </c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4">
        <f t="shared" si="3"/>
        <v>0</v>
      </c>
      <c r="BN25" s="4">
        <f t="shared" si="4"/>
        <v>0</v>
      </c>
    </row>
    <row r="26" spans="1:66" s="7" customFormat="1" ht="16.5" customHeight="1">
      <c r="A26" s="4">
        <v>21</v>
      </c>
      <c r="B26" s="51"/>
      <c r="C26" s="52"/>
      <c r="D26" s="5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13">
        <f t="shared" si="0"/>
        <v>0</v>
      </c>
      <c r="S26" s="12"/>
      <c r="T26" s="4">
        <v>21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13">
        <f t="shared" si="1"/>
        <v>0</v>
      </c>
      <c r="AI26" s="4">
        <v>21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13">
        <f t="shared" si="2"/>
        <v>0</v>
      </c>
      <c r="AY26" s="4">
        <v>21</v>
      </c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4">
        <f t="shared" si="3"/>
        <v>0</v>
      </c>
      <c r="BN26" s="4">
        <f t="shared" si="4"/>
        <v>0</v>
      </c>
    </row>
    <row r="27" spans="1:66" s="7" customFormat="1" ht="16.5" customHeight="1">
      <c r="A27" s="4">
        <v>22</v>
      </c>
      <c r="B27" s="51"/>
      <c r="C27" s="52"/>
      <c r="D27" s="5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13">
        <f t="shared" si="0"/>
        <v>0</v>
      </c>
      <c r="S27" s="12"/>
      <c r="T27" s="4">
        <v>22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13">
        <f t="shared" si="1"/>
        <v>0</v>
      </c>
      <c r="AI27" s="4">
        <v>22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13">
        <f t="shared" si="2"/>
        <v>0</v>
      </c>
      <c r="AY27" s="4">
        <v>22</v>
      </c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4">
        <f t="shared" si="3"/>
        <v>0</v>
      </c>
      <c r="BN27" s="4">
        <f t="shared" si="4"/>
        <v>0</v>
      </c>
    </row>
    <row r="28" spans="1:66" s="7" customFormat="1" ht="16.5" customHeight="1">
      <c r="A28" s="4">
        <v>23</v>
      </c>
      <c r="B28" s="51"/>
      <c r="C28" s="52"/>
      <c r="D28" s="5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13">
        <f t="shared" si="0"/>
        <v>0</v>
      </c>
      <c r="S28" s="12"/>
      <c r="T28" s="4">
        <v>23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3">
        <f t="shared" si="1"/>
        <v>0</v>
      </c>
      <c r="AI28" s="4">
        <v>23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13">
        <f t="shared" si="2"/>
        <v>0</v>
      </c>
      <c r="AY28" s="4">
        <v>23</v>
      </c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4">
        <f t="shared" si="3"/>
        <v>0</v>
      </c>
      <c r="BN28" s="4">
        <f t="shared" si="4"/>
        <v>0</v>
      </c>
    </row>
    <row r="29" spans="1:66" s="7" customFormat="1" ht="16.5" customHeight="1">
      <c r="A29" s="4">
        <v>24</v>
      </c>
      <c r="B29" s="51"/>
      <c r="C29" s="52"/>
      <c r="D29" s="5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13">
        <f t="shared" si="0"/>
        <v>0</v>
      </c>
      <c r="S29" s="12"/>
      <c r="T29" s="4">
        <v>24</v>
      </c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13">
        <f t="shared" si="1"/>
        <v>0</v>
      </c>
      <c r="AI29" s="4">
        <v>24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13">
        <f t="shared" si="2"/>
        <v>0</v>
      </c>
      <c r="AY29" s="4">
        <v>24</v>
      </c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4">
        <f t="shared" si="3"/>
        <v>0</v>
      </c>
      <c r="BN29" s="4">
        <f t="shared" si="4"/>
        <v>0</v>
      </c>
    </row>
    <row r="30" spans="1:66" s="7" customFormat="1" ht="16.5" customHeight="1">
      <c r="A30" s="4">
        <v>25</v>
      </c>
      <c r="B30" s="51"/>
      <c r="C30" s="52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13">
        <f t="shared" si="0"/>
        <v>0</v>
      </c>
      <c r="S30" s="12"/>
      <c r="T30" s="4">
        <v>25</v>
      </c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13">
        <f t="shared" si="1"/>
        <v>0</v>
      </c>
      <c r="AI30" s="4">
        <v>25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13">
        <f t="shared" si="2"/>
        <v>0</v>
      </c>
      <c r="AY30" s="4">
        <v>25</v>
      </c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4">
        <f t="shared" si="3"/>
        <v>0</v>
      </c>
      <c r="BN30" s="4">
        <f t="shared" si="4"/>
        <v>0</v>
      </c>
    </row>
    <row r="31" spans="1:66" s="7" customFormat="1" ht="16.5" customHeight="1">
      <c r="A31" s="4">
        <v>26</v>
      </c>
      <c r="B31" s="51"/>
      <c r="C31" s="52"/>
      <c r="D31" s="5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13">
        <f t="shared" si="0"/>
        <v>0</v>
      </c>
      <c r="S31" s="12"/>
      <c r="T31" s="4">
        <v>26</v>
      </c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13">
        <f t="shared" si="1"/>
        <v>0</v>
      </c>
      <c r="AI31" s="4">
        <v>26</v>
      </c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13">
        <f t="shared" si="2"/>
        <v>0</v>
      </c>
      <c r="AY31" s="4">
        <v>26</v>
      </c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4">
        <f t="shared" si="3"/>
        <v>0</v>
      </c>
      <c r="BN31" s="4">
        <f t="shared" si="4"/>
        <v>0</v>
      </c>
    </row>
    <row r="32" spans="1:66" s="7" customFormat="1" ht="16.5" customHeight="1">
      <c r="A32" s="4">
        <v>27</v>
      </c>
      <c r="B32" s="51"/>
      <c r="C32" s="52"/>
      <c r="D32" s="5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13">
        <f t="shared" si="0"/>
        <v>0</v>
      </c>
      <c r="S32" s="12"/>
      <c r="T32" s="4">
        <v>27</v>
      </c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13">
        <f t="shared" si="1"/>
        <v>0</v>
      </c>
      <c r="AI32" s="4">
        <v>27</v>
      </c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13">
        <f t="shared" si="2"/>
        <v>0</v>
      </c>
      <c r="AY32" s="4">
        <v>27</v>
      </c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4">
        <f t="shared" si="3"/>
        <v>0</v>
      </c>
      <c r="BN32" s="4">
        <f t="shared" si="4"/>
        <v>0</v>
      </c>
    </row>
    <row r="33" spans="1:66" s="7" customFormat="1" ht="16.5" customHeight="1">
      <c r="A33" s="4">
        <v>28</v>
      </c>
      <c r="B33" s="51"/>
      <c r="C33" s="52"/>
      <c r="D33" s="5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13">
        <f t="shared" si="0"/>
        <v>0</v>
      </c>
      <c r="S33" s="12"/>
      <c r="T33" s="4">
        <v>28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3">
        <f t="shared" si="1"/>
        <v>0</v>
      </c>
      <c r="AI33" s="4">
        <v>28</v>
      </c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13">
        <f t="shared" si="2"/>
        <v>0</v>
      </c>
      <c r="AY33" s="4">
        <v>28</v>
      </c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4">
        <f t="shared" si="3"/>
        <v>0</v>
      </c>
      <c r="BN33" s="4">
        <f t="shared" si="4"/>
        <v>0</v>
      </c>
    </row>
    <row r="34" spans="1:66" s="7" customFormat="1" ht="16.5" customHeight="1">
      <c r="A34" s="4">
        <v>29</v>
      </c>
      <c r="B34" s="51"/>
      <c r="C34" s="52"/>
      <c r="D34" s="5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13">
        <f t="shared" si="0"/>
        <v>0</v>
      </c>
      <c r="S34" s="12"/>
      <c r="T34" s="4">
        <v>29</v>
      </c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13">
        <f t="shared" si="1"/>
        <v>0</v>
      </c>
      <c r="AI34" s="4">
        <v>29</v>
      </c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13">
        <f t="shared" si="2"/>
        <v>0</v>
      </c>
      <c r="AY34" s="4">
        <v>29</v>
      </c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4">
        <f t="shared" si="3"/>
        <v>0</v>
      </c>
      <c r="BN34" s="4">
        <f t="shared" si="4"/>
        <v>0</v>
      </c>
    </row>
    <row r="35" spans="1:66" s="7" customFormat="1" ht="16.5" customHeight="1">
      <c r="A35" s="4">
        <v>30</v>
      </c>
      <c r="B35" s="51"/>
      <c r="C35" s="52"/>
      <c r="D35" s="5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13">
        <f t="shared" si="0"/>
        <v>0</v>
      </c>
      <c r="S35" s="12"/>
      <c r="T35" s="4">
        <v>30</v>
      </c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13">
        <f t="shared" si="1"/>
        <v>0</v>
      </c>
      <c r="AI35" s="4">
        <v>30</v>
      </c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13">
        <f t="shared" si="2"/>
        <v>0</v>
      </c>
      <c r="AY35" s="4">
        <v>30</v>
      </c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4">
        <f t="shared" si="3"/>
        <v>0</v>
      </c>
      <c r="BN35" s="4">
        <f t="shared" si="4"/>
        <v>0</v>
      </c>
    </row>
    <row r="36" spans="1:66" s="7" customFormat="1" ht="16.5" customHeight="1">
      <c r="A36" s="4">
        <v>31</v>
      </c>
      <c r="B36" s="51"/>
      <c r="C36" s="52"/>
      <c r="D36" s="5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13">
        <f t="shared" si="0"/>
        <v>0</v>
      </c>
      <c r="S36" s="12"/>
      <c r="T36" s="4">
        <v>31</v>
      </c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13">
        <f t="shared" si="1"/>
        <v>0</v>
      </c>
      <c r="AI36" s="4">
        <v>31</v>
      </c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13">
        <f t="shared" si="2"/>
        <v>0</v>
      </c>
      <c r="AY36" s="4">
        <v>31</v>
      </c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4">
        <f t="shared" si="3"/>
        <v>0</v>
      </c>
      <c r="BN36" s="4">
        <f t="shared" si="4"/>
        <v>0</v>
      </c>
    </row>
    <row r="37" spans="1:66" s="7" customFormat="1" ht="16.5" customHeight="1">
      <c r="A37" s="4">
        <v>32</v>
      </c>
      <c r="B37" s="51"/>
      <c r="C37" s="52"/>
      <c r="D37" s="5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13">
        <f t="shared" si="0"/>
        <v>0</v>
      </c>
      <c r="S37" s="12"/>
      <c r="T37" s="4">
        <v>32</v>
      </c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13">
        <f t="shared" si="1"/>
        <v>0</v>
      </c>
      <c r="AI37" s="4">
        <v>32</v>
      </c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13">
        <f t="shared" si="2"/>
        <v>0</v>
      </c>
      <c r="AY37" s="4">
        <v>32</v>
      </c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4">
        <f t="shared" si="3"/>
        <v>0</v>
      </c>
      <c r="BN37" s="4">
        <f t="shared" si="4"/>
        <v>0</v>
      </c>
    </row>
    <row r="38" spans="1:66" s="7" customFormat="1" ht="16.5" customHeight="1">
      <c r="A38" s="4">
        <v>33</v>
      </c>
      <c r="B38" s="51"/>
      <c r="C38" s="52"/>
      <c r="D38" s="5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13">
        <f t="shared" si="0"/>
        <v>0</v>
      </c>
      <c r="S38" s="12"/>
      <c r="T38" s="4">
        <v>33</v>
      </c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13">
        <f t="shared" si="1"/>
        <v>0</v>
      </c>
      <c r="AI38" s="4">
        <v>33</v>
      </c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13">
        <f t="shared" si="2"/>
        <v>0</v>
      </c>
      <c r="AY38" s="4">
        <v>33</v>
      </c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4">
        <f t="shared" si="3"/>
        <v>0</v>
      </c>
      <c r="BN38" s="4">
        <f t="shared" si="4"/>
        <v>0</v>
      </c>
    </row>
    <row r="39" spans="1:66" s="7" customFormat="1" ht="16.5" customHeight="1">
      <c r="A39" s="4">
        <v>34</v>
      </c>
      <c r="B39" s="51"/>
      <c r="C39" s="52"/>
      <c r="D39" s="5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3">
        <f t="shared" si="0"/>
        <v>0</v>
      </c>
      <c r="S39" s="12"/>
      <c r="T39" s="4">
        <v>34</v>
      </c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13">
        <f t="shared" si="1"/>
        <v>0</v>
      </c>
      <c r="AI39" s="4">
        <v>34</v>
      </c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13">
        <f t="shared" si="2"/>
        <v>0</v>
      </c>
      <c r="AY39" s="4">
        <v>34</v>
      </c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4">
        <f t="shared" si="3"/>
        <v>0</v>
      </c>
      <c r="BN39" s="4">
        <f t="shared" si="4"/>
        <v>0</v>
      </c>
    </row>
    <row r="40" spans="1:66" s="7" customFormat="1" ht="16.5" customHeight="1">
      <c r="A40" s="4">
        <v>35</v>
      </c>
      <c r="B40" s="51"/>
      <c r="C40" s="52"/>
      <c r="D40" s="5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13">
        <f t="shared" si="0"/>
        <v>0</v>
      </c>
      <c r="S40" s="12"/>
      <c r="T40" s="4">
        <v>35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3">
        <f t="shared" si="1"/>
        <v>0</v>
      </c>
      <c r="AI40" s="4">
        <v>35</v>
      </c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13">
        <f t="shared" si="2"/>
        <v>0</v>
      </c>
      <c r="AY40" s="4">
        <v>35</v>
      </c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4">
        <f t="shared" si="3"/>
        <v>0</v>
      </c>
      <c r="BN40" s="4">
        <f t="shared" si="4"/>
        <v>0</v>
      </c>
    </row>
    <row r="41" spans="1:66" ht="16.5" customHeight="1">
      <c r="A41" s="4">
        <v>36</v>
      </c>
      <c r="B41" s="51"/>
      <c r="C41" s="52"/>
      <c r="D41" s="5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13">
        <f t="shared" ref="R41:R42" si="5">E41+F41+G41+H41+I41+J41+K41+L41+M41+N41+O41+P41+Q41</f>
        <v>0</v>
      </c>
      <c r="S41" s="12"/>
      <c r="T41" s="4">
        <v>36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3">
        <f t="shared" ref="AH41:AH42" si="6">U41+V41+W41+X41+Y41+Z41+AA41+AB41+AC41+AD41+AE41+AF41+AG41</f>
        <v>0</v>
      </c>
      <c r="AI41" s="4">
        <v>36</v>
      </c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13">
        <f t="shared" ref="AW41:AW42" si="7">AJ41+AK41+AL41+AM41+AN41+AO41+AP41+AQ41+AR41+AS41+AT41+AU41+AV41</f>
        <v>0</v>
      </c>
      <c r="AX41" s="7"/>
      <c r="AY41" s="4">
        <v>36</v>
      </c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4">
        <f t="shared" ref="BM41:BM42" si="8">AZ41+BA41+BB41+BC41+BD41+BE41+BF41+BG41+BH41+BI41+BJ41+BK41+BL41</f>
        <v>0</v>
      </c>
      <c r="BN41" s="4">
        <f t="shared" ref="BN41:BN42" si="9">R41+AH41+AW41+BM41</f>
        <v>0</v>
      </c>
    </row>
    <row r="42" spans="1:66" ht="16.5" customHeight="1">
      <c r="A42" s="4">
        <v>37</v>
      </c>
      <c r="B42" s="51"/>
      <c r="C42" s="52"/>
      <c r="D42" s="5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13">
        <f t="shared" si="5"/>
        <v>0</v>
      </c>
      <c r="S42" s="12"/>
      <c r="T42" s="4">
        <v>37</v>
      </c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13">
        <f t="shared" si="6"/>
        <v>0</v>
      </c>
      <c r="AI42" s="4">
        <v>37</v>
      </c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13">
        <f t="shared" si="7"/>
        <v>0</v>
      </c>
      <c r="AX42" s="7"/>
      <c r="AY42" s="4">
        <v>37</v>
      </c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4">
        <f t="shared" si="8"/>
        <v>0</v>
      </c>
      <c r="BN42" s="4">
        <f t="shared" si="9"/>
        <v>0</v>
      </c>
    </row>
  </sheetData>
  <mergeCells count="43">
    <mergeCell ref="AY1:BN1"/>
    <mergeCell ref="AI2:AJ2"/>
    <mergeCell ref="AV2:AW2"/>
    <mergeCell ref="AM2:AT2"/>
    <mergeCell ref="BK2:BM2"/>
    <mergeCell ref="BH2:BI2"/>
    <mergeCell ref="R3:R5"/>
    <mergeCell ref="E3:N3"/>
    <mergeCell ref="E4:N4"/>
    <mergeCell ref="T1:AW1"/>
    <mergeCell ref="I2:J2"/>
    <mergeCell ref="A1:Q1"/>
    <mergeCell ref="G2:H2"/>
    <mergeCell ref="L2:O2"/>
    <mergeCell ref="Q2:R2"/>
    <mergeCell ref="U3:AD3"/>
    <mergeCell ref="U4:AD4"/>
    <mergeCell ref="T3:T5"/>
    <mergeCell ref="AI3:AI5"/>
    <mergeCell ref="A3:A5"/>
    <mergeCell ref="C3:D5"/>
    <mergeCell ref="O3:O5"/>
    <mergeCell ref="P3:P5"/>
    <mergeCell ref="Q3:Q5"/>
    <mergeCell ref="B3:B5"/>
    <mergeCell ref="AE3:AE5"/>
    <mergeCell ref="AF3:AF5"/>
    <mergeCell ref="AG3:AG5"/>
    <mergeCell ref="AH3:AH5"/>
    <mergeCell ref="AW3:AW5"/>
    <mergeCell ref="BN3:BN5"/>
    <mergeCell ref="AJ3:AS3"/>
    <mergeCell ref="AT3:AT5"/>
    <mergeCell ref="AU3:AU5"/>
    <mergeCell ref="AV3:AV5"/>
    <mergeCell ref="AJ4:AS4"/>
    <mergeCell ref="AZ3:BI3"/>
    <mergeCell ref="AZ4:BI4"/>
    <mergeCell ref="BJ3:BJ5"/>
    <mergeCell ref="BK3:BK5"/>
    <mergeCell ref="BL3:BL5"/>
    <mergeCell ref="BM3:BM5"/>
    <mergeCell ref="AY3:AY5"/>
  </mergeCells>
  <pageMargins left="0.59055118110236227" right="0.19685039370078741" top="0.31496062992125984" bottom="0.31496062992125984" header="0.31496062992125984" footer="0.31496062992125984"/>
  <pageSetup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B42"/>
  <sheetViews>
    <sheetView workbookViewId="0">
      <selection activeCell="C17" sqref="C17"/>
    </sheetView>
  </sheetViews>
  <sheetFormatPr defaultRowHeight="23.25"/>
  <cols>
    <col min="1" max="1" width="2.375" style="3" customWidth="1"/>
    <col min="2" max="2" width="4" style="3" customWidth="1"/>
    <col min="3" max="4" width="16.25" style="2" customWidth="1"/>
    <col min="5" max="14" width="3.25" style="2" customWidth="1"/>
    <col min="15" max="15" width="4.125" style="2" customWidth="1"/>
    <col min="16" max="16" width="5.125" style="2" customWidth="1"/>
    <col min="17" max="17" width="4.125" style="2" customWidth="1"/>
    <col min="18" max="18" width="6.375" style="10" customWidth="1"/>
    <col min="19" max="19" width="1.125" style="2" customWidth="1"/>
    <col min="20" max="20" width="3.375" style="3" customWidth="1"/>
    <col min="21" max="30" width="2.625" style="2" customWidth="1"/>
    <col min="31" max="33" width="3.125" style="2" customWidth="1"/>
    <col min="34" max="34" width="5" style="10" customWidth="1"/>
    <col min="35" max="35" width="3.375" style="3" customWidth="1"/>
    <col min="36" max="45" width="2.625" style="2" customWidth="1"/>
    <col min="46" max="46" width="3.5" style="2" customWidth="1"/>
    <col min="47" max="47" width="5.25" style="2" customWidth="1"/>
    <col min="48" max="48" width="3.5" style="2" customWidth="1"/>
    <col min="49" max="49" width="5" style="10" customWidth="1"/>
    <col min="50" max="50" width="6.375" style="2" customWidth="1"/>
    <col min="51" max="51" width="3.625" style="3" customWidth="1"/>
    <col min="52" max="61" width="3.625" style="2" customWidth="1"/>
    <col min="62" max="64" width="5" style="2" customWidth="1"/>
    <col min="65" max="65" width="5" style="3" customWidth="1"/>
    <col min="66" max="16384" width="9" style="2"/>
  </cols>
  <sheetData>
    <row r="1" spans="1:80">
      <c r="A1" s="82" t="s">
        <v>41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S1" s="8"/>
      <c r="T1" s="82" t="s">
        <v>41</v>
      </c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Y1" s="82" t="s">
        <v>41</v>
      </c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</row>
    <row r="2" spans="1:80">
      <c r="A2" s="9" t="s">
        <v>1</v>
      </c>
      <c r="B2" s="9"/>
      <c r="C2" s="9"/>
      <c r="D2" s="9"/>
      <c r="E2" s="9"/>
      <c r="F2" s="9"/>
      <c r="G2" s="84" t="str">
        <f>'m1'!G2:H2</f>
        <v>1Y</v>
      </c>
      <c r="H2" s="84"/>
      <c r="I2" s="83" t="s">
        <v>42</v>
      </c>
      <c r="J2" s="83"/>
      <c r="K2" s="9"/>
      <c r="L2" s="85" t="s">
        <v>64</v>
      </c>
      <c r="M2" s="85"/>
      <c r="N2" s="85"/>
      <c r="O2" s="85"/>
      <c r="P2" s="9" t="s">
        <v>10</v>
      </c>
      <c r="Q2" s="86">
        <v>2556</v>
      </c>
      <c r="R2" s="86"/>
      <c r="S2" s="11"/>
      <c r="T2" s="9" t="s">
        <v>1</v>
      </c>
      <c r="AI2" s="87" t="str">
        <f>G2</f>
        <v>1Y</v>
      </c>
      <c r="AJ2" s="87"/>
      <c r="AK2" s="2" t="s">
        <v>42</v>
      </c>
      <c r="AM2" s="87" t="str">
        <f>L2</f>
        <v>กุมภาพันธ์</v>
      </c>
      <c r="AN2" s="87"/>
      <c r="AO2" s="87"/>
      <c r="AP2" s="87"/>
      <c r="AQ2" s="87"/>
      <c r="AR2" s="87"/>
      <c r="AS2" s="87"/>
      <c r="AT2" s="87"/>
      <c r="AU2" s="2" t="s">
        <v>10</v>
      </c>
      <c r="AV2" s="87">
        <f>Q2</f>
        <v>2556</v>
      </c>
      <c r="AW2" s="87"/>
      <c r="AX2" s="14" t="s">
        <v>1</v>
      </c>
      <c r="BH2" s="87" t="str">
        <f>G2</f>
        <v>1Y</v>
      </c>
      <c r="BI2" s="87"/>
      <c r="BJ2" s="2" t="s">
        <v>42</v>
      </c>
      <c r="BK2" s="87" t="str">
        <f>L2</f>
        <v>กุมภาพันธ์</v>
      </c>
      <c r="BL2" s="87"/>
      <c r="BM2" s="87"/>
      <c r="BN2" s="50" t="s">
        <v>10</v>
      </c>
      <c r="BO2" s="49">
        <f>Q2</f>
        <v>2556</v>
      </c>
    </row>
    <row r="3" spans="1:80" s="46" customFormat="1" ht="25.5" customHeight="1">
      <c r="A3" s="77" t="s">
        <v>7</v>
      </c>
      <c r="B3" s="77" t="s">
        <v>44</v>
      </c>
      <c r="C3" s="67" t="s">
        <v>8</v>
      </c>
      <c r="D3" s="67"/>
      <c r="E3" s="68" t="s">
        <v>2</v>
      </c>
      <c r="F3" s="68"/>
      <c r="G3" s="68"/>
      <c r="H3" s="68"/>
      <c r="I3" s="68"/>
      <c r="J3" s="68"/>
      <c r="K3" s="68"/>
      <c r="L3" s="68"/>
      <c r="M3" s="68"/>
      <c r="N3" s="68"/>
      <c r="O3" s="69" t="s">
        <v>4</v>
      </c>
      <c r="P3" s="70" t="s">
        <v>5</v>
      </c>
      <c r="Q3" s="69" t="s">
        <v>6</v>
      </c>
      <c r="R3" s="80" t="s">
        <v>9</v>
      </c>
      <c r="S3" s="45"/>
      <c r="T3" s="67" t="s">
        <v>7</v>
      </c>
      <c r="U3" s="68" t="s">
        <v>11</v>
      </c>
      <c r="V3" s="68"/>
      <c r="W3" s="68"/>
      <c r="X3" s="68"/>
      <c r="Y3" s="68"/>
      <c r="Z3" s="68"/>
      <c r="AA3" s="68"/>
      <c r="AB3" s="68"/>
      <c r="AC3" s="68"/>
      <c r="AD3" s="68"/>
      <c r="AE3" s="69" t="s">
        <v>4</v>
      </c>
      <c r="AF3" s="70" t="s">
        <v>5</v>
      </c>
      <c r="AG3" s="69" t="s">
        <v>6</v>
      </c>
      <c r="AH3" s="74" t="s">
        <v>14</v>
      </c>
      <c r="AI3" s="67" t="s">
        <v>7</v>
      </c>
      <c r="AJ3" s="68" t="s">
        <v>12</v>
      </c>
      <c r="AK3" s="68"/>
      <c r="AL3" s="68"/>
      <c r="AM3" s="68"/>
      <c r="AN3" s="68"/>
      <c r="AO3" s="68"/>
      <c r="AP3" s="68"/>
      <c r="AQ3" s="68"/>
      <c r="AR3" s="68"/>
      <c r="AS3" s="68"/>
      <c r="AT3" s="69" t="s">
        <v>4</v>
      </c>
      <c r="AU3" s="70" t="s">
        <v>5</v>
      </c>
      <c r="AV3" s="69" t="s">
        <v>6</v>
      </c>
      <c r="AW3" s="74" t="s">
        <v>15</v>
      </c>
      <c r="AY3" s="67" t="s">
        <v>7</v>
      </c>
      <c r="AZ3" s="68" t="s">
        <v>13</v>
      </c>
      <c r="BA3" s="68"/>
      <c r="BB3" s="68"/>
      <c r="BC3" s="68"/>
      <c r="BD3" s="68"/>
      <c r="BE3" s="68"/>
      <c r="BF3" s="68"/>
      <c r="BG3" s="68"/>
      <c r="BH3" s="68"/>
      <c r="BI3" s="68"/>
      <c r="BJ3" s="69" t="s">
        <v>4</v>
      </c>
      <c r="BK3" s="70" t="s">
        <v>5</v>
      </c>
      <c r="BL3" s="69" t="s">
        <v>6</v>
      </c>
      <c r="BM3" s="70" t="s">
        <v>17</v>
      </c>
      <c r="BN3" s="66" t="s">
        <v>22</v>
      </c>
    </row>
    <row r="4" spans="1:80" s="46" customFormat="1" ht="16.5">
      <c r="A4" s="78"/>
      <c r="B4" s="78"/>
      <c r="C4" s="67"/>
      <c r="D4" s="67"/>
      <c r="E4" s="71" t="s">
        <v>3</v>
      </c>
      <c r="F4" s="72"/>
      <c r="G4" s="72"/>
      <c r="H4" s="72"/>
      <c r="I4" s="72"/>
      <c r="J4" s="72"/>
      <c r="K4" s="72"/>
      <c r="L4" s="72"/>
      <c r="M4" s="72"/>
      <c r="N4" s="73"/>
      <c r="O4" s="69"/>
      <c r="P4" s="69"/>
      <c r="Q4" s="69"/>
      <c r="R4" s="81"/>
      <c r="S4" s="47"/>
      <c r="T4" s="67"/>
      <c r="U4" s="71" t="s">
        <v>3</v>
      </c>
      <c r="V4" s="72"/>
      <c r="W4" s="72"/>
      <c r="X4" s="72"/>
      <c r="Y4" s="72"/>
      <c r="Z4" s="72"/>
      <c r="AA4" s="72"/>
      <c r="AB4" s="72"/>
      <c r="AC4" s="72"/>
      <c r="AD4" s="73"/>
      <c r="AE4" s="69"/>
      <c r="AF4" s="69"/>
      <c r="AG4" s="69"/>
      <c r="AH4" s="75"/>
      <c r="AI4" s="67"/>
      <c r="AJ4" s="71" t="s">
        <v>3</v>
      </c>
      <c r="AK4" s="72"/>
      <c r="AL4" s="72"/>
      <c r="AM4" s="72"/>
      <c r="AN4" s="72"/>
      <c r="AO4" s="72"/>
      <c r="AP4" s="72"/>
      <c r="AQ4" s="72"/>
      <c r="AR4" s="72"/>
      <c r="AS4" s="73"/>
      <c r="AT4" s="69"/>
      <c r="AU4" s="69"/>
      <c r="AV4" s="69"/>
      <c r="AW4" s="75"/>
      <c r="AY4" s="67"/>
      <c r="AZ4" s="71" t="s">
        <v>3</v>
      </c>
      <c r="BA4" s="72"/>
      <c r="BB4" s="72"/>
      <c r="BC4" s="72"/>
      <c r="BD4" s="72"/>
      <c r="BE4" s="72"/>
      <c r="BF4" s="72"/>
      <c r="BG4" s="72"/>
      <c r="BH4" s="72"/>
      <c r="BI4" s="73"/>
      <c r="BJ4" s="69"/>
      <c r="BK4" s="69"/>
      <c r="BL4" s="69"/>
      <c r="BM4" s="69"/>
      <c r="BN4" s="67"/>
    </row>
    <row r="5" spans="1:80" s="46" customFormat="1" ht="16.5">
      <c r="A5" s="79"/>
      <c r="B5" s="79"/>
      <c r="C5" s="67"/>
      <c r="D5" s="67"/>
      <c r="E5" s="48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48">
        <v>10</v>
      </c>
      <c r="O5" s="69"/>
      <c r="P5" s="69"/>
      <c r="Q5" s="69"/>
      <c r="R5" s="81"/>
      <c r="S5" s="47"/>
      <c r="T5" s="67"/>
      <c r="U5" s="48">
        <v>1</v>
      </c>
      <c r="V5" s="48">
        <v>2</v>
      </c>
      <c r="W5" s="48">
        <v>3</v>
      </c>
      <c r="X5" s="48">
        <v>4</v>
      </c>
      <c r="Y5" s="48">
        <v>5</v>
      </c>
      <c r="Z5" s="48">
        <v>6</v>
      </c>
      <c r="AA5" s="48">
        <v>7</v>
      </c>
      <c r="AB5" s="48">
        <v>8</v>
      </c>
      <c r="AC5" s="48">
        <v>9</v>
      </c>
      <c r="AD5" s="48">
        <v>10</v>
      </c>
      <c r="AE5" s="69"/>
      <c r="AF5" s="69"/>
      <c r="AG5" s="69"/>
      <c r="AH5" s="76"/>
      <c r="AI5" s="67"/>
      <c r="AJ5" s="48">
        <v>1</v>
      </c>
      <c r="AK5" s="48">
        <v>2</v>
      </c>
      <c r="AL5" s="48">
        <v>3</v>
      </c>
      <c r="AM5" s="48">
        <v>4</v>
      </c>
      <c r="AN5" s="48">
        <v>5</v>
      </c>
      <c r="AO5" s="48">
        <v>6</v>
      </c>
      <c r="AP5" s="48">
        <v>7</v>
      </c>
      <c r="AQ5" s="48">
        <v>8</v>
      </c>
      <c r="AR5" s="48">
        <v>9</v>
      </c>
      <c r="AS5" s="48">
        <v>10</v>
      </c>
      <c r="AT5" s="69"/>
      <c r="AU5" s="69"/>
      <c r="AV5" s="69"/>
      <c r="AW5" s="76"/>
      <c r="AY5" s="67"/>
      <c r="AZ5" s="48">
        <v>1</v>
      </c>
      <c r="BA5" s="48">
        <v>2</v>
      </c>
      <c r="BB5" s="48">
        <v>3</v>
      </c>
      <c r="BC5" s="48">
        <v>4</v>
      </c>
      <c r="BD5" s="48">
        <v>5</v>
      </c>
      <c r="BE5" s="48">
        <v>6</v>
      </c>
      <c r="BF5" s="48">
        <v>7</v>
      </c>
      <c r="BG5" s="48">
        <v>8</v>
      </c>
      <c r="BH5" s="48">
        <v>9</v>
      </c>
      <c r="BI5" s="48">
        <v>10</v>
      </c>
      <c r="BJ5" s="69"/>
      <c r="BK5" s="69"/>
      <c r="BL5" s="69"/>
      <c r="BM5" s="69"/>
      <c r="BN5" s="67"/>
    </row>
    <row r="6" spans="1:80" s="7" customFormat="1" ht="16.5" customHeight="1">
      <c r="A6" s="4">
        <v>1</v>
      </c>
      <c r="B6" s="51" t="str">
        <f>'m1'!B6</f>
        <v>ด.ช.</v>
      </c>
      <c r="C6" s="52" t="str">
        <f>'m1'!C6</f>
        <v>ทดลอง</v>
      </c>
      <c r="D6" s="5" t="str">
        <f>'m1'!D6</f>
        <v>ใช้จริง</v>
      </c>
      <c r="E6" s="6">
        <v>2</v>
      </c>
      <c r="F6" s="6">
        <v>2</v>
      </c>
      <c r="G6" s="6">
        <v>2</v>
      </c>
      <c r="H6" s="6">
        <v>2</v>
      </c>
      <c r="I6" s="6">
        <v>2</v>
      </c>
      <c r="J6" s="6">
        <v>2</v>
      </c>
      <c r="K6" s="6">
        <v>2</v>
      </c>
      <c r="L6" s="6">
        <v>2</v>
      </c>
      <c r="M6" s="6">
        <v>2</v>
      </c>
      <c r="N6" s="6">
        <v>2</v>
      </c>
      <c r="O6" s="6">
        <v>5</v>
      </c>
      <c r="P6" s="6">
        <v>5</v>
      </c>
      <c r="Q6" s="6">
        <v>5</v>
      </c>
      <c r="R6" s="13">
        <f>E6+F6+G6+H6+I6+J6+K6+L6+M6+N6+O6+P6+Q6</f>
        <v>35</v>
      </c>
      <c r="S6" s="12"/>
      <c r="T6" s="4">
        <v>1</v>
      </c>
      <c r="U6" s="6">
        <v>2</v>
      </c>
      <c r="V6" s="6">
        <v>2</v>
      </c>
      <c r="W6" s="6">
        <v>2</v>
      </c>
      <c r="X6" s="6">
        <v>2</v>
      </c>
      <c r="Y6" s="6">
        <v>2</v>
      </c>
      <c r="Z6" s="6">
        <v>3</v>
      </c>
      <c r="AA6" s="6">
        <v>3</v>
      </c>
      <c r="AB6" s="6">
        <v>3</v>
      </c>
      <c r="AC6" s="6">
        <v>34</v>
      </c>
      <c r="AD6" s="6">
        <v>4</v>
      </c>
      <c r="AE6" s="6">
        <v>4</v>
      </c>
      <c r="AF6" s="6">
        <v>4</v>
      </c>
      <c r="AG6" s="6">
        <v>4</v>
      </c>
      <c r="AH6" s="13">
        <f>U6+V6+W6+X6+Y6+Z6+AA6+AB6+AC6+AD6+AE6+AF6+AG6</f>
        <v>69</v>
      </c>
      <c r="AI6" s="4">
        <v>1</v>
      </c>
      <c r="AJ6" s="6">
        <v>5</v>
      </c>
      <c r="AK6" s="6">
        <v>5</v>
      </c>
      <c r="AL6" s="6">
        <v>5</v>
      </c>
      <c r="AM6" s="6">
        <v>5</v>
      </c>
      <c r="AN6" s="6">
        <v>5</v>
      </c>
      <c r="AO6" s="6">
        <v>5</v>
      </c>
      <c r="AP6" s="6">
        <v>5</v>
      </c>
      <c r="AQ6" s="6">
        <v>5</v>
      </c>
      <c r="AR6" s="6">
        <v>5</v>
      </c>
      <c r="AS6" s="6">
        <v>5</v>
      </c>
      <c r="AT6" s="6">
        <v>5</v>
      </c>
      <c r="AU6" s="6">
        <v>5</v>
      </c>
      <c r="AV6" s="6">
        <v>5</v>
      </c>
      <c r="AW6" s="13">
        <f>AJ6+AK6+AL6+AM6+AN6+AO6+AP6+AQ6+AR6+AS6+AT6+AU6+AV6</f>
        <v>65</v>
      </c>
      <c r="AY6" s="4">
        <v>1</v>
      </c>
      <c r="AZ6" s="6">
        <v>5</v>
      </c>
      <c r="BA6" s="6">
        <v>5</v>
      </c>
      <c r="BB6" s="6">
        <v>5</v>
      </c>
      <c r="BC6" s="6">
        <v>5</v>
      </c>
      <c r="BD6" s="6">
        <v>5</v>
      </c>
      <c r="BE6" s="6">
        <v>5</v>
      </c>
      <c r="BF6" s="6">
        <v>5</v>
      </c>
      <c r="BG6" s="6">
        <v>5</v>
      </c>
      <c r="BH6" s="6">
        <v>5</v>
      </c>
      <c r="BI6" s="6">
        <v>5</v>
      </c>
      <c r="BJ6" s="6">
        <v>5</v>
      </c>
      <c r="BK6" s="6">
        <v>5</v>
      </c>
      <c r="BL6" s="6">
        <v>5</v>
      </c>
      <c r="BM6" s="4">
        <f>AZ6+BA6+BB6+BC6+BD6+BE6+BF6+BG6+BH6+BI6+BJ6+BK6+BL6</f>
        <v>65</v>
      </c>
      <c r="BN6" s="4">
        <f>R6+AH6+AW6+BM6</f>
        <v>234</v>
      </c>
    </row>
    <row r="7" spans="1:80" s="7" customFormat="1" ht="16.5" customHeight="1">
      <c r="A7" s="4">
        <v>2</v>
      </c>
      <c r="B7" s="51">
        <f>'m1'!B7</f>
        <v>0</v>
      </c>
      <c r="C7" s="52">
        <f>'m1'!C7</f>
        <v>0</v>
      </c>
      <c r="D7" s="5">
        <f>'m1'!D7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3">
        <f t="shared" ref="R7:R42" si="0">E7+F7+G7+H7+I7+J7+K7+L7+M7+N7+O7+P7+Q7</f>
        <v>0</v>
      </c>
      <c r="S7" s="12"/>
      <c r="T7" s="4">
        <v>2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13">
        <f t="shared" ref="AH7:AH42" si="1">U7+V7+W7+X7+Y7+Z7+AA7+AB7+AC7+AD7+AE7+AF7+AG7</f>
        <v>0</v>
      </c>
      <c r="AI7" s="4">
        <v>2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13">
        <f t="shared" ref="AW7:AW42" si="2">AJ7+AK7+AL7+AM7+AN7+AO7+AP7+AQ7+AR7+AS7+AT7+AU7+AV7</f>
        <v>0</v>
      </c>
      <c r="AY7" s="4">
        <v>2</v>
      </c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4">
        <f t="shared" ref="BM7:BM42" si="3">AZ7+BA7+BB7+BC7+BD7+BE7+BF7+BG7+BH7+BI7+BJ7+BK7+BL7</f>
        <v>0</v>
      </c>
      <c r="BN7" s="4">
        <f t="shared" ref="BN7:BN42" si="4">R7+AH7+AW7+BM7</f>
        <v>0</v>
      </c>
    </row>
    <row r="8" spans="1:80" s="7" customFormat="1" ht="16.5" customHeight="1">
      <c r="A8" s="4">
        <v>3</v>
      </c>
      <c r="B8" s="51">
        <f>'m1'!B8</f>
        <v>0</v>
      </c>
      <c r="C8" s="52">
        <f>'m1'!C8</f>
        <v>0</v>
      </c>
      <c r="D8" s="5">
        <f>'m1'!D8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3">
        <f t="shared" si="0"/>
        <v>0</v>
      </c>
      <c r="S8" s="12"/>
      <c r="T8" s="4">
        <v>3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13">
        <f t="shared" si="1"/>
        <v>0</v>
      </c>
      <c r="AI8" s="4">
        <v>3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13">
        <f t="shared" si="2"/>
        <v>0</v>
      </c>
      <c r="AY8" s="4">
        <v>3</v>
      </c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4">
        <f t="shared" si="3"/>
        <v>0</v>
      </c>
      <c r="BN8" s="4">
        <f t="shared" si="4"/>
        <v>0</v>
      </c>
    </row>
    <row r="9" spans="1:80" s="7" customFormat="1" ht="16.5" customHeight="1">
      <c r="A9" s="4">
        <v>4</v>
      </c>
      <c r="B9" s="51">
        <f>'m1'!B9</f>
        <v>0</v>
      </c>
      <c r="C9" s="52">
        <f>'m1'!C9</f>
        <v>0</v>
      </c>
      <c r="D9" s="5">
        <f>'m1'!D9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3">
        <f t="shared" si="0"/>
        <v>0</v>
      </c>
      <c r="S9" s="12"/>
      <c r="T9" s="4">
        <v>4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13">
        <f t="shared" si="1"/>
        <v>0</v>
      </c>
      <c r="AI9" s="4">
        <v>4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13">
        <f t="shared" si="2"/>
        <v>0</v>
      </c>
      <c r="AY9" s="4">
        <v>4</v>
      </c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4">
        <f t="shared" si="3"/>
        <v>0</v>
      </c>
      <c r="BN9" s="4">
        <f t="shared" si="4"/>
        <v>0</v>
      </c>
    </row>
    <row r="10" spans="1:80" s="7" customFormat="1" ht="16.5" customHeight="1">
      <c r="A10" s="4">
        <v>5</v>
      </c>
      <c r="B10" s="51">
        <f>'m1'!B10</f>
        <v>0</v>
      </c>
      <c r="C10" s="52">
        <f>'m1'!C10</f>
        <v>0</v>
      </c>
      <c r="D10" s="5">
        <f>'m1'!D10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13">
        <f t="shared" si="0"/>
        <v>0</v>
      </c>
      <c r="S10" s="12"/>
      <c r="T10" s="4">
        <v>5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13">
        <f t="shared" si="1"/>
        <v>0</v>
      </c>
      <c r="AI10" s="4">
        <v>5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13">
        <f t="shared" si="2"/>
        <v>0</v>
      </c>
      <c r="AY10" s="4">
        <v>5</v>
      </c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4">
        <f t="shared" si="3"/>
        <v>0</v>
      </c>
      <c r="BN10" s="4">
        <f t="shared" si="4"/>
        <v>0</v>
      </c>
    </row>
    <row r="11" spans="1:80" s="7" customFormat="1" ht="16.5" customHeight="1">
      <c r="A11" s="4">
        <v>6</v>
      </c>
      <c r="B11" s="51">
        <f>'m1'!B11</f>
        <v>0</v>
      </c>
      <c r="C11" s="52">
        <f>'m1'!C11</f>
        <v>0</v>
      </c>
      <c r="D11" s="5">
        <f>'m1'!D11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3">
        <f t="shared" si="0"/>
        <v>0</v>
      </c>
      <c r="S11" s="12"/>
      <c r="T11" s="4">
        <v>6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13">
        <f t="shared" si="1"/>
        <v>0</v>
      </c>
      <c r="AI11" s="4">
        <v>6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13">
        <f t="shared" si="2"/>
        <v>0</v>
      </c>
      <c r="AY11" s="4">
        <v>6</v>
      </c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4">
        <f t="shared" si="3"/>
        <v>0</v>
      </c>
      <c r="BN11" s="4">
        <f t="shared" si="4"/>
        <v>0</v>
      </c>
    </row>
    <row r="12" spans="1:80" s="7" customFormat="1" ht="16.5" customHeight="1">
      <c r="A12" s="4">
        <v>7</v>
      </c>
      <c r="B12" s="51">
        <f>'m1'!B12</f>
        <v>0</v>
      </c>
      <c r="C12" s="52">
        <f>'m1'!C12</f>
        <v>0</v>
      </c>
      <c r="D12" s="5">
        <f>'m1'!D12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13">
        <f t="shared" si="0"/>
        <v>0</v>
      </c>
      <c r="S12" s="12"/>
      <c r="T12" s="4">
        <v>7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13">
        <f t="shared" si="1"/>
        <v>0</v>
      </c>
      <c r="AI12" s="4">
        <v>7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13">
        <f t="shared" si="2"/>
        <v>0</v>
      </c>
      <c r="AY12" s="4">
        <v>7</v>
      </c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4">
        <f t="shared" si="3"/>
        <v>0</v>
      </c>
      <c r="BN12" s="4">
        <f t="shared" si="4"/>
        <v>0</v>
      </c>
    </row>
    <row r="13" spans="1:80" s="7" customFormat="1" ht="16.5" customHeight="1">
      <c r="A13" s="4">
        <v>8</v>
      </c>
      <c r="B13" s="51">
        <f>'m1'!B13</f>
        <v>0</v>
      </c>
      <c r="C13" s="52">
        <f>'m1'!C13</f>
        <v>0</v>
      </c>
      <c r="D13" s="5">
        <f>'m1'!D13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13">
        <f t="shared" si="0"/>
        <v>0</v>
      </c>
      <c r="S13" s="12"/>
      <c r="T13" s="4">
        <v>8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13">
        <f t="shared" si="1"/>
        <v>0</v>
      </c>
      <c r="AI13" s="4">
        <v>8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13">
        <f t="shared" si="2"/>
        <v>0</v>
      </c>
      <c r="AY13" s="4">
        <v>8</v>
      </c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4">
        <f t="shared" si="3"/>
        <v>0</v>
      </c>
      <c r="BN13" s="4">
        <f t="shared" si="4"/>
        <v>0</v>
      </c>
    </row>
    <row r="14" spans="1:80" s="7" customFormat="1" ht="16.5" customHeight="1">
      <c r="A14" s="4">
        <v>9</v>
      </c>
      <c r="B14" s="51">
        <f>'m1'!B14</f>
        <v>0</v>
      </c>
      <c r="C14" s="52">
        <f>'m1'!C14</f>
        <v>0</v>
      </c>
      <c r="D14" s="5">
        <f>'m1'!D14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3">
        <f t="shared" si="0"/>
        <v>0</v>
      </c>
      <c r="S14" s="12"/>
      <c r="T14" s="4">
        <v>9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13">
        <f t="shared" si="1"/>
        <v>0</v>
      </c>
      <c r="AI14" s="4">
        <v>9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13">
        <f t="shared" si="2"/>
        <v>0</v>
      </c>
      <c r="AY14" s="4">
        <v>9</v>
      </c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4">
        <f t="shared" si="3"/>
        <v>0</v>
      </c>
      <c r="BN14" s="4">
        <f t="shared" si="4"/>
        <v>0</v>
      </c>
    </row>
    <row r="15" spans="1:80" s="7" customFormat="1" ht="16.5" customHeight="1">
      <c r="A15" s="4">
        <v>10</v>
      </c>
      <c r="B15" s="51">
        <f>'m1'!B15</f>
        <v>0</v>
      </c>
      <c r="C15" s="52">
        <f>'m1'!C15</f>
        <v>0</v>
      </c>
      <c r="D15" s="5">
        <f>'m1'!D15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3">
        <f t="shared" si="0"/>
        <v>0</v>
      </c>
      <c r="S15" s="12"/>
      <c r="T15" s="4">
        <v>10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3">
        <f t="shared" si="1"/>
        <v>0</v>
      </c>
      <c r="AI15" s="4">
        <v>10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13">
        <f t="shared" si="2"/>
        <v>0</v>
      </c>
      <c r="AY15" s="4">
        <v>10</v>
      </c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4">
        <f t="shared" si="3"/>
        <v>0</v>
      </c>
      <c r="BN15" s="4">
        <f t="shared" si="4"/>
        <v>0</v>
      </c>
    </row>
    <row r="16" spans="1:80" s="7" customFormat="1" ht="16.5" customHeight="1">
      <c r="A16" s="4">
        <v>11</v>
      </c>
      <c r="B16" s="51">
        <f>'m1'!B16</f>
        <v>0</v>
      </c>
      <c r="C16" s="52">
        <f>'m1'!C16</f>
        <v>0</v>
      </c>
      <c r="D16" s="5">
        <f>'m1'!D16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3">
        <f t="shared" si="0"/>
        <v>0</v>
      </c>
      <c r="S16" s="12"/>
      <c r="T16" s="4">
        <v>11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13">
        <f t="shared" si="1"/>
        <v>0</v>
      </c>
      <c r="AI16" s="4">
        <v>11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13">
        <f t="shared" si="2"/>
        <v>0</v>
      </c>
      <c r="AY16" s="4">
        <v>11</v>
      </c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4">
        <f t="shared" si="3"/>
        <v>0</v>
      </c>
      <c r="BN16" s="4">
        <f t="shared" si="4"/>
        <v>0</v>
      </c>
    </row>
    <row r="17" spans="1:66" s="7" customFormat="1" ht="16.5" customHeight="1">
      <c r="A17" s="4">
        <v>12</v>
      </c>
      <c r="B17" s="51">
        <f>'m1'!B17</f>
        <v>0</v>
      </c>
      <c r="C17" s="52">
        <f>'m1'!C17</f>
        <v>0</v>
      </c>
      <c r="D17" s="5">
        <f>'m1'!D17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3">
        <f t="shared" si="0"/>
        <v>0</v>
      </c>
      <c r="S17" s="12"/>
      <c r="T17" s="4">
        <v>12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13">
        <f t="shared" si="1"/>
        <v>0</v>
      </c>
      <c r="AI17" s="4">
        <v>12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13">
        <f t="shared" si="2"/>
        <v>0</v>
      </c>
      <c r="AY17" s="4">
        <v>12</v>
      </c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4">
        <f t="shared" si="3"/>
        <v>0</v>
      </c>
      <c r="BN17" s="4">
        <f t="shared" si="4"/>
        <v>0</v>
      </c>
    </row>
    <row r="18" spans="1:66" s="7" customFormat="1" ht="16.5" customHeight="1">
      <c r="A18" s="4">
        <v>13</v>
      </c>
      <c r="B18" s="51">
        <f>'m1'!B18</f>
        <v>0</v>
      </c>
      <c r="C18" s="52">
        <f>'m1'!C18</f>
        <v>0</v>
      </c>
      <c r="D18" s="5">
        <f>'m1'!D18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3">
        <f t="shared" si="0"/>
        <v>0</v>
      </c>
      <c r="S18" s="12"/>
      <c r="T18" s="4">
        <v>13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13">
        <f t="shared" si="1"/>
        <v>0</v>
      </c>
      <c r="AI18" s="4">
        <v>13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13">
        <f t="shared" si="2"/>
        <v>0</v>
      </c>
      <c r="AY18" s="4">
        <v>13</v>
      </c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4">
        <f t="shared" si="3"/>
        <v>0</v>
      </c>
      <c r="BN18" s="4">
        <f t="shared" si="4"/>
        <v>0</v>
      </c>
    </row>
    <row r="19" spans="1:66" s="7" customFormat="1" ht="16.5" customHeight="1">
      <c r="A19" s="4">
        <v>14</v>
      </c>
      <c r="B19" s="51">
        <f>'m1'!B19</f>
        <v>0</v>
      </c>
      <c r="C19" s="52">
        <f>'m1'!C19</f>
        <v>0</v>
      </c>
      <c r="D19" s="5">
        <f>'m1'!D19</f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3">
        <f t="shared" si="0"/>
        <v>0</v>
      </c>
      <c r="S19" s="12"/>
      <c r="T19" s="4">
        <v>14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13">
        <f t="shared" si="1"/>
        <v>0</v>
      </c>
      <c r="AI19" s="4">
        <v>14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13">
        <f t="shared" si="2"/>
        <v>0</v>
      </c>
      <c r="AY19" s="4">
        <v>14</v>
      </c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4">
        <f t="shared" si="3"/>
        <v>0</v>
      </c>
      <c r="BN19" s="4">
        <f t="shared" si="4"/>
        <v>0</v>
      </c>
    </row>
    <row r="20" spans="1:66" s="7" customFormat="1" ht="16.5" customHeight="1">
      <c r="A20" s="4">
        <v>15</v>
      </c>
      <c r="B20" s="51">
        <f>'m1'!B20</f>
        <v>0</v>
      </c>
      <c r="C20" s="52">
        <f>'m1'!C20</f>
        <v>0</v>
      </c>
      <c r="D20" s="5">
        <f>'m1'!D20</f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13">
        <f t="shared" si="0"/>
        <v>0</v>
      </c>
      <c r="S20" s="12"/>
      <c r="T20" s="4">
        <v>15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13">
        <f t="shared" si="1"/>
        <v>0</v>
      </c>
      <c r="AI20" s="4">
        <v>15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13">
        <f t="shared" si="2"/>
        <v>0</v>
      </c>
      <c r="AY20" s="4">
        <v>15</v>
      </c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4">
        <f t="shared" si="3"/>
        <v>0</v>
      </c>
      <c r="BN20" s="4">
        <f t="shared" si="4"/>
        <v>0</v>
      </c>
    </row>
    <row r="21" spans="1:66" s="7" customFormat="1" ht="16.5" customHeight="1">
      <c r="A21" s="4">
        <v>16</v>
      </c>
      <c r="B21" s="51">
        <f>'m1'!B21</f>
        <v>0</v>
      </c>
      <c r="C21" s="52">
        <f>'m1'!C21</f>
        <v>0</v>
      </c>
      <c r="D21" s="5">
        <f>'m1'!D21</f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13">
        <f t="shared" si="0"/>
        <v>0</v>
      </c>
      <c r="S21" s="12"/>
      <c r="T21" s="4">
        <v>16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13">
        <f t="shared" si="1"/>
        <v>0</v>
      </c>
      <c r="AI21" s="4">
        <v>16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13">
        <f t="shared" si="2"/>
        <v>0</v>
      </c>
      <c r="AY21" s="4">
        <v>16</v>
      </c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4">
        <f t="shared" si="3"/>
        <v>0</v>
      </c>
      <c r="BN21" s="4">
        <f t="shared" si="4"/>
        <v>0</v>
      </c>
    </row>
    <row r="22" spans="1:66" s="7" customFormat="1" ht="16.5" customHeight="1">
      <c r="A22" s="4">
        <v>17</v>
      </c>
      <c r="B22" s="51">
        <f>'m1'!B22</f>
        <v>0</v>
      </c>
      <c r="C22" s="52">
        <f>'m1'!C22</f>
        <v>0</v>
      </c>
      <c r="D22" s="5">
        <f>'m1'!D22</f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13">
        <f t="shared" si="0"/>
        <v>0</v>
      </c>
      <c r="S22" s="12"/>
      <c r="T22" s="4">
        <v>17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13">
        <f t="shared" si="1"/>
        <v>0</v>
      </c>
      <c r="AI22" s="4">
        <v>17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13">
        <f t="shared" si="2"/>
        <v>0</v>
      </c>
      <c r="AY22" s="4">
        <v>17</v>
      </c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4">
        <f t="shared" si="3"/>
        <v>0</v>
      </c>
      <c r="BN22" s="4">
        <f t="shared" si="4"/>
        <v>0</v>
      </c>
    </row>
    <row r="23" spans="1:66" s="7" customFormat="1" ht="16.5" customHeight="1">
      <c r="A23" s="4">
        <v>18</v>
      </c>
      <c r="B23" s="51">
        <f>'m1'!B23</f>
        <v>0</v>
      </c>
      <c r="C23" s="52">
        <f>'m1'!C23</f>
        <v>0</v>
      </c>
      <c r="D23" s="5">
        <f>'m1'!D23</f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13">
        <f t="shared" si="0"/>
        <v>0</v>
      </c>
      <c r="S23" s="12"/>
      <c r="T23" s="4">
        <v>18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13">
        <f t="shared" si="1"/>
        <v>0</v>
      </c>
      <c r="AI23" s="4">
        <v>18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13">
        <f t="shared" si="2"/>
        <v>0</v>
      </c>
      <c r="AY23" s="4">
        <v>18</v>
      </c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4">
        <f t="shared" si="3"/>
        <v>0</v>
      </c>
      <c r="BN23" s="4">
        <f t="shared" si="4"/>
        <v>0</v>
      </c>
    </row>
    <row r="24" spans="1:66" s="7" customFormat="1" ht="16.5" customHeight="1">
      <c r="A24" s="4">
        <v>19</v>
      </c>
      <c r="B24" s="51">
        <f>'m1'!B24</f>
        <v>0</v>
      </c>
      <c r="C24" s="52">
        <f>'m1'!C24</f>
        <v>0</v>
      </c>
      <c r="D24" s="5">
        <f>'m1'!D24</f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13">
        <f t="shared" si="0"/>
        <v>0</v>
      </c>
      <c r="S24" s="12"/>
      <c r="T24" s="4">
        <v>19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13">
        <f t="shared" si="1"/>
        <v>0</v>
      </c>
      <c r="AI24" s="4">
        <v>19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13">
        <f t="shared" si="2"/>
        <v>0</v>
      </c>
      <c r="AY24" s="4">
        <v>19</v>
      </c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4">
        <f t="shared" si="3"/>
        <v>0</v>
      </c>
      <c r="BN24" s="4">
        <f t="shared" si="4"/>
        <v>0</v>
      </c>
    </row>
    <row r="25" spans="1:66" s="7" customFormat="1" ht="16.5" customHeight="1">
      <c r="A25" s="4">
        <v>20</v>
      </c>
      <c r="B25" s="51">
        <f>'m1'!B25</f>
        <v>0</v>
      </c>
      <c r="C25" s="52">
        <f>'m1'!C25</f>
        <v>0</v>
      </c>
      <c r="D25" s="5">
        <f>'m1'!D25</f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13">
        <f t="shared" si="0"/>
        <v>0</v>
      </c>
      <c r="S25" s="12"/>
      <c r="T25" s="4">
        <v>20</v>
      </c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13">
        <f t="shared" si="1"/>
        <v>0</v>
      </c>
      <c r="AI25" s="4">
        <v>20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13">
        <f t="shared" si="2"/>
        <v>0</v>
      </c>
      <c r="AY25" s="4">
        <v>20</v>
      </c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4">
        <f t="shared" si="3"/>
        <v>0</v>
      </c>
      <c r="BN25" s="4">
        <f t="shared" si="4"/>
        <v>0</v>
      </c>
    </row>
    <row r="26" spans="1:66" s="7" customFormat="1" ht="16.5" customHeight="1">
      <c r="A26" s="4">
        <v>21</v>
      </c>
      <c r="B26" s="51">
        <f>'m1'!B26</f>
        <v>0</v>
      </c>
      <c r="C26" s="52">
        <f>'m1'!C26</f>
        <v>0</v>
      </c>
      <c r="D26" s="5">
        <f>'m1'!D26</f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13">
        <f t="shared" si="0"/>
        <v>0</v>
      </c>
      <c r="S26" s="12"/>
      <c r="T26" s="4">
        <v>21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13">
        <f t="shared" si="1"/>
        <v>0</v>
      </c>
      <c r="AI26" s="4">
        <v>21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13">
        <f t="shared" si="2"/>
        <v>0</v>
      </c>
      <c r="AY26" s="4">
        <v>21</v>
      </c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4">
        <f t="shared" si="3"/>
        <v>0</v>
      </c>
      <c r="BN26" s="4">
        <f t="shared" si="4"/>
        <v>0</v>
      </c>
    </row>
    <row r="27" spans="1:66" s="7" customFormat="1" ht="16.5" customHeight="1">
      <c r="A27" s="4">
        <v>22</v>
      </c>
      <c r="B27" s="51">
        <f>'m1'!B27</f>
        <v>0</v>
      </c>
      <c r="C27" s="52">
        <f>'m1'!C27</f>
        <v>0</v>
      </c>
      <c r="D27" s="5">
        <f>'m1'!D27</f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13">
        <f t="shared" si="0"/>
        <v>0</v>
      </c>
      <c r="S27" s="12"/>
      <c r="T27" s="4">
        <v>22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13">
        <f t="shared" si="1"/>
        <v>0</v>
      </c>
      <c r="AI27" s="4">
        <v>22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13">
        <f t="shared" si="2"/>
        <v>0</v>
      </c>
      <c r="AY27" s="4">
        <v>22</v>
      </c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4">
        <f t="shared" si="3"/>
        <v>0</v>
      </c>
      <c r="BN27" s="4">
        <f t="shared" si="4"/>
        <v>0</v>
      </c>
    </row>
    <row r="28" spans="1:66" s="7" customFormat="1" ht="16.5" customHeight="1">
      <c r="A28" s="4">
        <v>23</v>
      </c>
      <c r="B28" s="51">
        <f>'m1'!B28</f>
        <v>0</v>
      </c>
      <c r="C28" s="52">
        <f>'m1'!C28</f>
        <v>0</v>
      </c>
      <c r="D28" s="5">
        <f>'m1'!D28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13">
        <f t="shared" si="0"/>
        <v>0</v>
      </c>
      <c r="S28" s="12"/>
      <c r="T28" s="4">
        <v>23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3">
        <f t="shared" si="1"/>
        <v>0</v>
      </c>
      <c r="AI28" s="4">
        <v>23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13">
        <f t="shared" si="2"/>
        <v>0</v>
      </c>
      <c r="AY28" s="4">
        <v>23</v>
      </c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4">
        <f t="shared" si="3"/>
        <v>0</v>
      </c>
      <c r="BN28" s="4">
        <f t="shared" si="4"/>
        <v>0</v>
      </c>
    </row>
    <row r="29" spans="1:66" s="7" customFormat="1" ht="16.5" customHeight="1">
      <c r="A29" s="4">
        <v>24</v>
      </c>
      <c r="B29" s="51">
        <f>'m1'!B29</f>
        <v>0</v>
      </c>
      <c r="C29" s="52">
        <f>'m1'!C29</f>
        <v>0</v>
      </c>
      <c r="D29" s="5">
        <f>'m1'!D29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13">
        <f t="shared" si="0"/>
        <v>0</v>
      </c>
      <c r="S29" s="12"/>
      <c r="T29" s="4">
        <v>24</v>
      </c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13">
        <f t="shared" si="1"/>
        <v>0</v>
      </c>
      <c r="AI29" s="4">
        <v>24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13">
        <f t="shared" si="2"/>
        <v>0</v>
      </c>
      <c r="AY29" s="4">
        <v>24</v>
      </c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4">
        <f t="shared" si="3"/>
        <v>0</v>
      </c>
      <c r="BN29" s="4">
        <f t="shared" si="4"/>
        <v>0</v>
      </c>
    </row>
    <row r="30" spans="1:66" s="7" customFormat="1" ht="16.5" customHeight="1">
      <c r="A30" s="4">
        <v>25</v>
      </c>
      <c r="B30" s="51">
        <f>'m1'!B30</f>
        <v>0</v>
      </c>
      <c r="C30" s="52">
        <f>'m1'!C30</f>
        <v>0</v>
      </c>
      <c r="D30" s="5">
        <f>'m1'!D30</f>
        <v>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13">
        <f t="shared" si="0"/>
        <v>0</v>
      </c>
      <c r="S30" s="12"/>
      <c r="T30" s="4">
        <v>25</v>
      </c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13">
        <f t="shared" si="1"/>
        <v>0</v>
      </c>
      <c r="AI30" s="4">
        <v>25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13">
        <f t="shared" si="2"/>
        <v>0</v>
      </c>
      <c r="AY30" s="4">
        <v>25</v>
      </c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4">
        <f t="shared" si="3"/>
        <v>0</v>
      </c>
      <c r="BN30" s="4">
        <f t="shared" si="4"/>
        <v>0</v>
      </c>
    </row>
    <row r="31" spans="1:66" s="7" customFormat="1" ht="16.5" customHeight="1">
      <c r="A31" s="4">
        <v>26</v>
      </c>
      <c r="B31" s="51">
        <f>'m1'!B31</f>
        <v>0</v>
      </c>
      <c r="C31" s="52">
        <f>'m1'!C31</f>
        <v>0</v>
      </c>
      <c r="D31" s="5">
        <f>'m1'!D31</f>
        <v>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13">
        <f t="shared" si="0"/>
        <v>0</v>
      </c>
      <c r="S31" s="12"/>
      <c r="T31" s="4">
        <v>26</v>
      </c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13">
        <f t="shared" si="1"/>
        <v>0</v>
      </c>
      <c r="AI31" s="4">
        <v>26</v>
      </c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13">
        <f t="shared" si="2"/>
        <v>0</v>
      </c>
      <c r="AY31" s="4">
        <v>26</v>
      </c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4">
        <f t="shared" si="3"/>
        <v>0</v>
      </c>
      <c r="BN31" s="4">
        <f t="shared" si="4"/>
        <v>0</v>
      </c>
    </row>
    <row r="32" spans="1:66" s="7" customFormat="1" ht="16.5" customHeight="1">
      <c r="A32" s="4">
        <v>27</v>
      </c>
      <c r="B32" s="51">
        <f>'m1'!B32</f>
        <v>0</v>
      </c>
      <c r="C32" s="52">
        <f>'m1'!C32</f>
        <v>0</v>
      </c>
      <c r="D32" s="5">
        <f>'m1'!D32</f>
        <v>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13">
        <f t="shared" si="0"/>
        <v>0</v>
      </c>
      <c r="S32" s="12"/>
      <c r="T32" s="4">
        <v>27</v>
      </c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13">
        <f t="shared" si="1"/>
        <v>0</v>
      </c>
      <c r="AI32" s="4">
        <v>27</v>
      </c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13">
        <f t="shared" si="2"/>
        <v>0</v>
      </c>
      <c r="AY32" s="4">
        <v>27</v>
      </c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4">
        <f t="shared" si="3"/>
        <v>0</v>
      </c>
      <c r="BN32" s="4">
        <f t="shared" si="4"/>
        <v>0</v>
      </c>
    </row>
    <row r="33" spans="1:66" s="7" customFormat="1" ht="16.5" customHeight="1">
      <c r="A33" s="4">
        <v>28</v>
      </c>
      <c r="B33" s="51">
        <f>'m1'!B33</f>
        <v>0</v>
      </c>
      <c r="C33" s="52">
        <f>'m1'!C33</f>
        <v>0</v>
      </c>
      <c r="D33" s="5">
        <f>'m1'!D33</f>
        <v>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13">
        <f t="shared" si="0"/>
        <v>0</v>
      </c>
      <c r="S33" s="12"/>
      <c r="T33" s="4">
        <v>28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3">
        <f t="shared" si="1"/>
        <v>0</v>
      </c>
      <c r="AI33" s="4">
        <v>28</v>
      </c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13">
        <f t="shared" si="2"/>
        <v>0</v>
      </c>
      <c r="AY33" s="4">
        <v>28</v>
      </c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4">
        <f t="shared" si="3"/>
        <v>0</v>
      </c>
      <c r="BN33" s="4">
        <f t="shared" si="4"/>
        <v>0</v>
      </c>
    </row>
    <row r="34" spans="1:66" s="7" customFormat="1" ht="16.5" customHeight="1">
      <c r="A34" s="4">
        <v>29</v>
      </c>
      <c r="B34" s="51">
        <f>'m1'!B34</f>
        <v>0</v>
      </c>
      <c r="C34" s="52">
        <f>'m1'!C34</f>
        <v>0</v>
      </c>
      <c r="D34" s="5">
        <f>'m1'!D34</f>
        <v>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13">
        <f t="shared" si="0"/>
        <v>0</v>
      </c>
      <c r="S34" s="12"/>
      <c r="T34" s="4">
        <v>29</v>
      </c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13">
        <f t="shared" si="1"/>
        <v>0</v>
      </c>
      <c r="AI34" s="4">
        <v>29</v>
      </c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13">
        <f t="shared" si="2"/>
        <v>0</v>
      </c>
      <c r="AY34" s="4">
        <v>29</v>
      </c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4">
        <f t="shared" si="3"/>
        <v>0</v>
      </c>
      <c r="BN34" s="4">
        <f t="shared" si="4"/>
        <v>0</v>
      </c>
    </row>
    <row r="35" spans="1:66" s="7" customFormat="1" ht="16.5" customHeight="1">
      <c r="A35" s="4">
        <v>30</v>
      </c>
      <c r="B35" s="51">
        <f>'m1'!B35</f>
        <v>0</v>
      </c>
      <c r="C35" s="52">
        <f>'m1'!C35</f>
        <v>0</v>
      </c>
      <c r="D35" s="5">
        <f>'m1'!D35</f>
        <v>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13">
        <f t="shared" si="0"/>
        <v>0</v>
      </c>
      <c r="S35" s="12"/>
      <c r="T35" s="4">
        <v>30</v>
      </c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13">
        <f t="shared" si="1"/>
        <v>0</v>
      </c>
      <c r="AI35" s="4">
        <v>30</v>
      </c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13">
        <f t="shared" si="2"/>
        <v>0</v>
      </c>
      <c r="AY35" s="4">
        <v>30</v>
      </c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4">
        <f t="shared" si="3"/>
        <v>0</v>
      </c>
      <c r="BN35" s="4">
        <f t="shared" si="4"/>
        <v>0</v>
      </c>
    </row>
    <row r="36" spans="1:66" s="7" customFormat="1" ht="16.5" customHeight="1">
      <c r="A36" s="4">
        <v>31</v>
      </c>
      <c r="B36" s="51">
        <f>'m1'!B36</f>
        <v>0</v>
      </c>
      <c r="C36" s="52">
        <f>'m1'!C36</f>
        <v>0</v>
      </c>
      <c r="D36" s="5">
        <f>'m1'!D36</f>
        <v>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13">
        <f t="shared" si="0"/>
        <v>0</v>
      </c>
      <c r="S36" s="12"/>
      <c r="T36" s="4">
        <v>31</v>
      </c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13">
        <f t="shared" si="1"/>
        <v>0</v>
      </c>
      <c r="AI36" s="4">
        <v>31</v>
      </c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13">
        <f t="shared" si="2"/>
        <v>0</v>
      </c>
      <c r="AY36" s="4">
        <v>31</v>
      </c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4">
        <f t="shared" si="3"/>
        <v>0</v>
      </c>
      <c r="BN36" s="4">
        <f t="shared" si="4"/>
        <v>0</v>
      </c>
    </row>
    <row r="37" spans="1:66" s="7" customFormat="1" ht="16.5" customHeight="1">
      <c r="A37" s="4">
        <v>32</v>
      </c>
      <c r="B37" s="51">
        <f>'m1'!B37</f>
        <v>0</v>
      </c>
      <c r="C37" s="52">
        <f>'m1'!C37</f>
        <v>0</v>
      </c>
      <c r="D37" s="5">
        <f>'m1'!D37</f>
        <v>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13">
        <f t="shared" si="0"/>
        <v>0</v>
      </c>
      <c r="S37" s="12"/>
      <c r="T37" s="4">
        <v>32</v>
      </c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13">
        <f t="shared" si="1"/>
        <v>0</v>
      </c>
      <c r="AI37" s="4">
        <v>32</v>
      </c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13">
        <f t="shared" si="2"/>
        <v>0</v>
      </c>
      <c r="AY37" s="4">
        <v>32</v>
      </c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4">
        <f t="shared" si="3"/>
        <v>0</v>
      </c>
      <c r="BN37" s="4">
        <f t="shared" si="4"/>
        <v>0</v>
      </c>
    </row>
    <row r="38" spans="1:66" s="7" customFormat="1" ht="16.5" customHeight="1">
      <c r="A38" s="4">
        <v>33</v>
      </c>
      <c r="B38" s="51">
        <f>'m1'!B38</f>
        <v>0</v>
      </c>
      <c r="C38" s="52">
        <f>'m1'!C38</f>
        <v>0</v>
      </c>
      <c r="D38" s="5">
        <f>'m1'!D38</f>
        <v>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13">
        <f t="shared" si="0"/>
        <v>0</v>
      </c>
      <c r="S38" s="12"/>
      <c r="T38" s="4">
        <v>33</v>
      </c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13">
        <f t="shared" si="1"/>
        <v>0</v>
      </c>
      <c r="AI38" s="4">
        <v>33</v>
      </c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13">
        <f t="shared" si="2"/>
        <v>0</v>
      </c>
      <c r="AY38" s="4">
        <v>33</v>
      </c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4">
        <f t="shared" si="3"/>
        <v>0</v>
      </c>
      <c r="BN38" s="4">
        <f t="shared" si="4"/>
        <v>0</v>
      </c>
    </row>
    <row r="39" spans="1:66" s="7" customFormat="1" ht="16.5" customHeight="1">
      <c r="A39" s="4">
        <v>34</v>
      </c>
      <c r="B39" s="51">
        <f>'m1'!B39</f>
        <v>0</v>
      </c>
      <c r="C39" s="52">
        <f>'m1'!C39</f>
        <v>0</v>
      </c>
      <c r="D39" s="5">
        <f>'m1'!D39</f>
        <v>0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3">
        <f t="shared" si="0"/>
        <v>0</v>
      </c>
      <c r="S39" s="12"/>
      <c r="T39" s="4">
        <v>34</v>
      </c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13">
        <f t="shared" si="1"/>
        <v>0</v>
      </c>
      <c r="AI39" s="4">
        <v>34</v>
      </c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13">
        <f t="shared" si="2"/>
        <v>0</v>
      </c>
      <c r="AY39" s="4">
        <v>34</v>
      </c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4">
        <f t="shared" si="3"/>
        <v>0</v>
      </c>
      <c r="BN39" s="4">
        <f t="shared" si="4"/>
        <v>0</v>
      </c>
    </row>
    <row r="40" spans="1:66" s="7" customFormat="1" ht="16.5" customHeight="1">
      <c r="A40" s="4">
        <v>35</v>
      </c>
      <c r="B40" s="51">
        <f>'m1'!B40</f>
        <v>0</v>
      </c>
      <c r="C40" s="52">
        <f>'m1'!C40</f>
        <v>0</v>
      </c>
      <c r="D40" s="5">
        <f>'m1'!D40</f>
        <v>0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13">
        <f t="shared" si="0"/>
        <v>0</v>
      </c>
      <c r="S40" s="12"/>
      <c r="T40" s="4">
        <v>35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3">
        <f t="shared" si="1"/>
        <v>0</v>
      </c>
      <c r="AI40" s="4">
        <v>35</v>
      </c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13">
        <f t="shared" si="2"/>
        <v>0</v>
      </c>
      <c r="AY40" s="4">
        <v>35</v>
      </c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4">
        <f t="shared" si="3"/>
        <v>0</v>
      </c>
      <c r="BN40" s="4">
        <f t="shared" si="4"/>
        <v>0</v>
      </c>
    </row>
    <row r="41" spans="1:66" ht="16.5" customHeight="1">
      <c r="A41" s="4">
        <v>36</v>
      </c>
      <c r="B41" s="51">
        <f>'m1'!B41</f>
        <v>0</v>
      </c>
      <c r="C41" s="52">
        <f>'m1'!C41</f>
        <v>0</v>
      </c>
      <c r="D41" s="5">
        <f>'m1'!D41</f>
        <v>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13">
        <f t="shared" si="0"/>
        <v>0</v>
      </c>
      <c r="S41" s="12"/>
      <c r="T41" s="4">
        <v>36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3">
        <f t="shared" si="1"/>
        <v>0</v>
      </c>
      <c r="AI41" s="4">
        <v>36</v>
      </c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13">
        <f t="shared" si="2"/>
        <v>0</v>
      </c>
      <c r="AX41" s="7"/>
      <c r="AY41" s="4">
        <v>36</v>
      </c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4">
        <f t="shared" si="3"/>
        <v>0</v>
      </c>
      <c r="BN41" s="4">
        <f t="shared" si="4"/>
        <v>0</v>
      </c>
    </row>
    <row r="42" spans="1:66" ht="16.5" customHeight="1">
      <c r="A42" s="4">
        <v>37</v>
      </c>
      <c r="B42" s="51">
        <f>'m1'!B42</f>
        <v>0</v>
      </c>
      <c r="C42" s="52">
        <f>'m1'!C42</f>
        <v>0</v>
      </c>
      <c r="D42" s="5">
        <f>'m1'!D42</f>
        <v>0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13">
        <f t="shared" si="0"/>
        <v>0</v>
      </c>
      <c r="S42" s="12"/>
      <c r="T42" s="4">
        <v>37</v>
      </c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13">
        <f t="shared" si="1"/>
        <v>0</v>
      </c>
      <c r="AI42" s="4">
        <v>37</v>
      </c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13">
        <f t="shared" si="2"/>
        <v>0</v>
      </c>
      <c r="AX42" s="7"/>
      <c r="AY42" s="4">
        <v>37</v>
      </c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4">
        <f t="shared" si="3"/>
        <v>0</v>
      </c>
      <c r="BN42" s="4">
        <f t="shared" si="4"/>
        <v>0</v>
      </c>
    </row>
  </sheetData>
  <mergeCells count="43">
    <mergeCell ref="BN3:BN5"/>
    <mergeCell ref="E4:N4"/>
    <mergeCell ref="U4:AD4"/>
    <mergeCell ref="AJ4:AS4"/>
    <mergeCell ref="AZ4:BI4"/>
    <mergeCell ref="AY3:AY5"/>
    <mergeCell ref="AZ3:BI3"/>
    <mergeCell ref="BJ3:BJ5"/>
    <mergeCell ref="BK3:BK5"/>
    <mergeCell ref="BL3:BL5"/>
    <mergeCell ref="BM3:BM5"/>
    <mergeCell ref="AI3:AI5"/>
    <mergeCell ref="AJ3:AS3"/>
    <mergeCell ref="AT3:AT5"/>
    <mergeCell ref="AU3:AU5"/>
    <mergeCell ref="AV3:AV5"/>
    <mergeCell ref="P3:P5"/>
    <mergeCell ref="Q3:Q5"/>
    <mergeCell ref="R3:R5"/>
    <mergeCell ref="AW3:AW5"/>
    <mergeCell ref="T3:T5"/>
    <mergeCell ref="U3:AD3"/>
    <mergeCell ref="AE3:AE5"/>
    <mergeCell ref="AF3:AF5"/>
    <mergeCell ref="AG3:AG5"/>
    <mergeCell ref="AH3:AH5"/>
    <mergeCell ref="A3:A5"/>
    <mergeCell ref="B3:B5"/>
    <mergeCell ref="C3:D5"/>
    <mergeCell ref="E3:N3"/>
    <mergeCell ref="O3:O5"/>
    <mergeCell ref="A1:Q1"/>
    <mergeCell ref="T1:AW1"/>
    <mergeCell ref="AY1:BN1"/>
    <mergeCell ref="G2:H2"/>
    <mergeCell ref="I2:J2"/>
    <mergeCell ref="L2:O2"/>
    <mergeCell ref="Q2:R2"/>
    <mergeCell ref="AI2:AJ2"/>
    <mergeCell ref="AM2:AT2"/>
    <mergeCell ref="AV2:AW2"/>
    <mergeCell ref="BH2:BI2"/>
    <mergeCell ref="BK2:BM2"/>
  </mergeCells>
  <pageMargins left="0.59055118110236227" right="0.19685039370078741" top="0.31496062992125984" bottom="0.31496062992125984" header="0.31496062992125984" footer="0.31496062992125984"/>
  <pageSetup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41"/>
  <sheetViews>
    <sheetView workbookViewId="0">
      <selection activeCell="J3" sqref="J3:J4"/>
    </sheetView>
  </sheetViews>
  <sheetFormatPr defaultRowHeight="23.25"/>
  <cols>
    <col min="1" max="1" width="4.125" style="2" customWidth="1"/>
    <col min="2" max="2" width="4.875" style="2" customWidth="1"/>
    <col min="3" max="4" width="16.375" style="2" customWidth="1"/>
    <col min="5" max="8" width="7.25" style="2" customWidth="1"/>
    <col min="9" max="9" width="9" style="2"/>
    <col min="10" max="10" width="11.25" style="2" customWidth="1"/>
    <col min="11" max="16384" width="9" style="2"/>
  </cols>
  <sheetData>
    <row r="1" spans="1:18" s="1" customFormat="1" ht="2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14"/>
      <c r="L1" s="14"/>
      <c r="M1" s="14"/>
      <c r="N1" s="14"/>
      <c r="O1" s="14"/>
      <c r="P1" s="14"/>
      <c r="Q1" s="14"/>
      <c r="R1" s="19"/>
    </row>
    <row r="2" spans="1:18" s="1" customFormat="1">
      <c r="A2" s="14" t="s">
        <v>53</v>
      </c>
      <c r="B2" s="14"/>
      <c r="C2" s="14"/>
      <c r="D2" s="14"/>
      <c r="E2" s="53"/>
      <c r="F2" s="1" t="s">
        <v>21</v>
      </c>
      <c r="G2" s="54">
        <v>2</v>
      </c>
      <c r="H2" s="91" t="s">
        <v>70</v>
      </c>
      <c r="I2" s="91"/>
      <c r="J2" s="54">
        <v>2555</v>
      </c>
      <c r="L2" s="1" t="s">
        <v>65</v>
      </c>
      <c r="N2" s="60" t="s">
        <v>66</v>
      </c>
      <c r="O2" s="61"/>
      <c r="P2" s="61"/>
    </row>
    <row r="3" spans="1:18" s="1" customFormat="1" ht="21">
      <c r="A3" s="92" t="s">
        <v>18</v>
      </c>
      <c r="B3" s="89" t="s">
        <v>44</v>
      </c>
      <c r="C3" s="93" t="s">
        <v>8</v>
      </c>
      <c r="D3" s="93"/>
      <c r="E3" s="93" t="s">
        <v>19</v>
      </c>
      <c r="F3" s="93"/>
      <c r="G3" s="93"/>
      <c r="H3" s="93"/>
      <c r="I3" s="94" t="s">
        <v>20</v>
      </c>
      <c r="J3" s="94" t="s">
        <v>16</v>
      </c>
      <c r="L3" s="1" t="s">
        <v>54</v>
      </c>
    </row>
    <row r="4" spans="1:18" s="1" customFormat="1" ht="21">
      <c r="A4" s="92"/>
      <c r="B4" s="90"/>
      <c r="C4" s="93"/>
      <c r="D4" s="93"/>
      <c r="E4" s="16">
        <v>1</v>
      </c>
      <c r="F4" s="16">
        <v>2</v>
      </c>
      <c r="G4" s="16">
        <v>3</v>
      </c>
      <c r="H4" s="16">
        <v>4</v>
      </c>
      <c r="I4" s="94"/>
      <c r="J4" s="94"/>
      <c r="L4" s="17" t="s">
        <v>51</v>
      </c>
      <c r="M4" s="17" t="s">
        <v>52</v>
      </c>
    </row>
    <row r="5" spans="1:18" s="7" customFormat="1" ht="18" customHeight="1">
      <c r="A5" s="6">
        <v>1</v>
      </c>
      <c r="B5" s="51" t="str">
        <f>'m1'!B6</f>
        <v>ด.ช.</v>
      </c>
      <c r="C5" s="52" t="str">
        <f>'m1'!C6</f>
        <v>ทดลอง</v>
      </c>
      <c r="D5" s="5" t="str">
        <f>'m1'!D6</f>
        <v>ใช้จริง</v>
      </c>
      <c r="E5" s="4">
        <f>'m5'!BN6</f>
        <v>178</v>
      </c>
      <c r="F5" s="4">
        <f>'m6'!BN6</f>
        <v>186</v>
      </c>
      <c r="G5" s="4">
        <f>'m7'!BN6</f>
        <v>194</v>
      </c>
      <c r="H5" s="4">
        <f>'m8'!BN6</f>
        <v>234</v>
      </c>
      <c r="I5" s="4">
        <f>E5+F5+G5+H5</f>
        <v>792</v>
      </c>
      <c r="J5" s="4">
        <f>IF(I5&gt;=833,5,IF(I5&gt;=625,4,IF(I5&gt;=417,3,IF(I5&gt;=209,2,1))))</f>
        <v>4</v>
      </c>
      <c r="L5" s="4">
        <v>1</v>
      </c>
      <c r="M5" s="4">
        <f>COUNTIF($J$5:$J$41,1)</f>
        <v>36</v>
      </c>
    </row>
    <row r="6" spans="1:18" s="7" customFormat="1" ht="18" customHeight="1">
      <c r="A6" s="6">
        <v>2</v>
      </c>
      <c r="B6" s="51">
        <f>'m1'!B7</f>
        <v>0</v>
      </c>
      <c r="C6" s="52">
        <f>'m1'!C7</f>
        <v>0</v>
      </c>
      <c r="D6" s="5">
        <f>'m1'!D7</f>
        <v>0</v>
      </c>
      <c r="E6" s="4">
        <f>'m5'!BN7</f>
        <v>0</v>
      </c>
      <c r="F6" s="4">
        <f>'m6'!BN7</f>
        <v>0</v>
      </c>
      <c r="G6" s="4">
        <f>'m7'!BN7</f>
        <v>0</v>
      </c>
      <c r="H6" s="4">
        <f>'m8'!BN7</f>
        <v>0</v>
      </c>
      <c r="I6" s="4">
        <f t="shared" ref="I6:I41" si="0">E6+F6+G6+H6</f>
        <v>0</v>
      </c>
      <c r="J6" s="4">
        <f t="shared" ref="J6:J41" si="1">IF(I6&gt;=833,5,IF(I6&gt;=625,4,IF(I6&gt;=417,3,IF(I6&gt;=209,2,1))))</f>
        <v>1</v>
      </c>
      <c r="L6" s="4">
        <v>2</v>
      </c>
      <c r="M6" s="4">
        <f>COUNTIF($J$5:$J$41,2)</f>
        <v>0</v>
      </c>
    </row>
    <row r="7" spans="1:18" s="7" customFormat="1" ht="18" customHeight="1">
      <c r="A7" s="6">
        <v>3</v>
      </c>
      <c r="B7" s="51">
        <f>'m1'!B8</f>
        <v>0</v>
      </c>
      <c r="C7" s="52">
        <f>'m1'!C8</f>
        <v>0</v>
      </c>
      <c r="D7" s="5">
        <f>'m1'!D8</f>
        <v>0</v>
      </c>
      <c r="E7" s="4">
        <f>'m5'!BN8</f>
        <v>0</v>
      </c>
      <c r="F7" s="4">
        <f>'m6'!BN8</f>
        <v>0</v>
      </c>
      <c r="G7" s="4">
        <f>'m7'!BN8</f>
        <v>0</v>
      </c>
      <c r="H7" s="4">
        <f>'m8'!BN8</f>
        <v>0</v>
      </c>
      <c r="I7" s="4">
        <f t="shared" si="0"/>
        <v>0</v>
      </c>
      <c r="J7" s="4">
        <f t="shared" si="1"/>
        <v>1</v>
      </c>
      <c r="L7" s="4">
        <v>3</v>
      </c>
      <c r="M7" s="4">
        <f>COUNTIF($J$5:$J$41,3)</f>
        <v>0</v>
      </c>
    </row>
    <row r="8" spans="1:18" s="7" customFormat="1" ht="18" customHeight="1">
      <c r="A8" s="6">
        <v>4</v>
      </c>
      <c r="B8" s="51">
        <f>'m1'!B9</f>
        <v>0</v>
      </c>
      <c r="C8" s="52">
        <f>'m1'!C9</f>
        <v>0</v>
      </c>
      <c r="D8" s="5">
        <f>'m1'!D9</f>
        <v>0</v>
      </c>
      <c r="E8" s="4">
        <f>'m5'!BN9</f>
        <v>0</v>
      </c>
      <c r="F8" s="4">
        <f>'m6'!BN9</f>
        <v>0</v>
      </c>
      <c r="G8" s="4">
        <f>'m7'!BN9</f>
        <v>0</v>
      </c>
      <c r="H8" s="4">
        <f>'m8'!BN9</f>
        <v>0</v>
      </c>
      <c r="I8" s="4">
        <f t="shared" si="0"/>
        <v>0</v>
      </c>
      <c r="J8" s="4">
        <f t="shared" si="1"/>
        <v>1</v>
      </c>
      <c r="L8" s="4">
        <v>4</v>
      </c>
      <c r="M8" s="4">
        <f>COUNTIF($J$5:$J$41,4)</f>
        <v>1</v>
      </c>
    </row>
    <row r="9" spans="1:18" s="7" customFormat="1" ht="18" customHeight="1">
      <c r="A9" s="6">
        <v>5</v>
      </c>
      <c r="B9" s="51">
        <f>'m1'!B10</f>
        <v>0</v>
      </c>
      <c r="C9" s="52">
        <f>'m1'!C10</f>
        <v>0</v>
      </c>
      <c r="D9" s="5">
        <f>'m1'!D10</f>
        <v>0</v>
      </c>
      <c r="E9" s="4">
        <f>'m5'!BN10</f>
        <v>0</v>
      </c>
      <c r="F9" s="4">
        <f>'m6'!BN10</f>
        <v>0</v>
      </c>
      <c r="G9" s="4">
        <f>'m7'!BN10</f>
        <v>0</v>
      </c>
      <c r="H9" s="4">
        <f>'m8'!BN10</f>
        <v>0</v>
      </c>
      <c r="I9" s="4">
        <f t="shared" si="0"/>
        <v>0</v>
      </c>
      <c r="J9" s="4">
        <f t="shared" si="1"/>
        <v>1</v>
      </c>
      <c r="L9" s="4">
        <v>5</v>
      </c>
      <c r="M9" s="4">
        <f>COUNTIF($J$5:$J$41,5)</f>
        <v>0</v>
      </c>
    </row>
    <row r="10" spans="1:18" s="7" customFormat="1" ht="18" customHeight="1">
      <c r="A10" s="6">
        <v>6</v>
      </c>
      <c r="B10" s="51">
        <f>'m1'!B11</f>
        <v>0</v>
      </c>
      <c r="C10" s="52">
        <f>'m1'!C11</f>
        <v>0</v>
      </c>
      <c r="D10" s="5">
        <f>'m1'!D11</f>
        <v>0</v>
      </c>
      <c r="E10" s="4">
        <f>'m5'!BN11</f>
        <v>0</v>
      </c>
      <c r="F10" s="4">
        <f>'m6'!BN11</f>
        <v>0</v>
      </c>
      <c r="G10" s="4">
        <f>'m7'!BN11</f>
        <v>0</v>
      </c>
      <c r="H10" s="4">
        <f>'m8'!BN11</f>
        <v>0</v>
      </c>
      <c r="I10" s="4">
        <f t="shared" si="0"/>
        <v>0</v>
      </c>
      <c r="J10" s="4">
        <f t="shared" si="1"/>
        <v>1</v>
      </c>
    </row>
    <row r="11" spans="1:18" s="7" customFormat="1" ht="18" customHeight="1">
      <c r="A11" s="6">
        <v>7</v>
      </c>
      <c r="B11" s="51">
        <f>'m1'!B12</f>
        <v>0</v>
      </c>
      <c r="C11" s="52">
        <f>'m1'!C12</f>
        <v>0</v>
      </c>
      <c r="D11" s="5">
        <f>'m1'!D12</f>
        <v>0</v>
      </c>
      <c r="E11" s="4">
        <f>'m5'!BN12</f>
        <v>0</v>
      </c>
      <c r="F11" s="4">
        <f>'m6'!BN12</f>
        <v>0</v>
      </c>
      <c r="G11" s="4">
        <f>'m7'!BN12</f>
        <v>0</v>
      </c>
      <c r="H11" s="4">
        <f>'m8'!BN12</f>
        <v>0</v>
      </c>
      <c r="I11" s="4">
        <f t="shared" si="0"/>
        <v>0</v>
      </c>
      <c r="J11" s="4">
        <f t="shared" si="1"/>
        <v>1</v>
      </c>
    </row>
    <row r="12" spans="1:18" s="7" customFormat="1" ht="18" customHeight="1">
      <c r="A12" s="6">
        <v>8</v>
      </c>
      <c r="B12" s="51">
        <f>'m1'!B13</f>
        <v>0</v>
      </c>
      <c r="C12" s="52">
        <f>'m1'!C13</f>
        <v>0</v>
      </c>
      <c r="D12" s="5">
        <f>'m1'!D13</f>
        <v>0</v>
      </c>
      <c r="E12" s="4">
        <f>'m5'!BN13</f>
        <v>0</v>
      </c>
      <c r="F12" s="4">
        <f>'m6'!BN13</f>
        <v>0</v>
      </c>
      <c r="G12" s="4">
        <f>'m7'!BN13</f>
        <v>0</v>
      </c>
      <c r="H12" s="4">
        <f>'m8'!BN13</f>
        <v>0</v>
      </c>
      <c r="I12" s="4">
        <f t="shared" si="0"/>
        <v>0</v>
      </c>
      <c r="J12" s="4">
        <f t="shared" si="1"/>
        <v>1</v>
      </c>
    </row>
    <row r="13" spans="1:18" s="7" customFormat="1" ht="18" customHeight="1">
      <c r="A13" s="6">
        <v>9</v>
      </c>
      <c r="B13" s="51">
        <f>'m1'!B14</f>
        <v>0</v>
      </c>
      <c r="C13" s="52">
        <f>'m1'!C14</f>
        <v>0</v>
      </c>
      <c r="D13" s="5">
        <f>'m1'!D14</f>
        <v>0</v>
      </c>
      <c r="E13" s="4">
        <f>'m5'!BN14</f>
        <v>0</v>
      </c>
      <c r="F13" s="4">
        <f>'m6'!BN14</f>
        <v>0</v>
      </c>
      <c r="G13" s="4">
        <f>'m7'!BN14</f>
        <v>0</v>
      </c>
      <c r="H13" s="4">
        <f>'m8'!BN14</f>
        <v>0</v>
      </c>
      <c r="I13" s="4">
        <f t="shared" si="0"/>
        <v>0</v>
      </c>
      <c r="J13" s="4">
        <f t="shared" si="1"/>
        <v>1</v>
      </c>
    </row>
    <row r="14" spans="1:18" s="7" customFormat="1" ht="18" customHeight="1">
      <c r="A14" s="6">
        <v>10</v>
      </c>
      <c r="B14" s="51">
        <f>'m1'!B15</f>
        <v>0</v>
      </c>
      <c r="C14" s="52">
        <f>'m1'!C15</f>
        <v>0</v>
      </c>
      <c r="D14" s="5">
        <f>'m1'!D15</f>
        <v>0</v>
      </c>
      <c r="E14" s="4">
        <f>'m5'!BN15</f>
        <v>0</v>
      </c>
      <c r="F14" s="4">
        <f>'m6'!BN15</f>
        <v>0</v>
      </c>
      <c r="G14" s="4">
        <f>'m7'!BN15</f>
        <v>0</v>
      </c>
      <c r="H14" s="4">
        <f>'m8'!BN15</f>
        <v>0</v>
      </c>
      <c r="I14" s="4">
        <f t="shared" si="0"/>
        <v>0</v>
      </c>
      <c r="J14" s="4">
        <f t="shared" si="1"/>
        <v>1</v>
      </c>
    </row>
    <row r="15" spans="1:18" s="7" customFormat="1" ht="18" customHeight="1">
      <c r="A15" s="6">
        <v>11</v>
      </c>
      <c r="B15" s="51">
        <f>'m1'!B16</f>
        <v>0</v>
      </c>
      <c r="C15" s="52">
        <f>'m1'!C16</f>
        <v>0</v>
      </c>
      <c r="D15" s="5">
        <f>'m1'!D16</f>
        <v>0</v>
      </c>
      <c r="E15" s="4">
        <f>'m5'!BN16</f>
        <v>0</v>
      </c>
      <c r="F15" s="4">
        <f>'m6'!BN16</f>
        <v>0</v>
      </c>
      <c r="G15" s="4">
        <f>'m7'!BN16</f>
        <v>0</v>
      </c>
      <c r="H15" s="4">
        <f>'m8'!BN16</f>
        <v>0</v>
      </c>
      <c r="I15" s="4">
        <f t="shared" si="0"/>
        <v>0</v>
      </c>
      <c r="J15" s="4">
        <f t="shared" si="1"/>
        <v>1</v>
      </c>
    </row>
    <row r="16" spans="1:18" s="7" customFormat="1" ht="18" customHeight="1">
      <c r="A16" s="6">
        <v>12</v>
      </c>
      <c r="B16" s="51">
        <f>'m1'!B17</f>
        <v>0</v>
      </c>
      <c r="C16" s="52">
        <f>'m1'!C17</f>
        <v>0</v>
      </c>
      <c r="D16" s="5">
        <f>'m1'!D17</f>
        <v>0</v>
      </c>
      <c r="E16" s="4">
        <f>'m5'!BN17</f>
        <v>0</v>
      </c>
      <c r="F16" s="4">
        <f>'m6'!BN17</f>
        <v>0</v>
      </c>
      <c r="G16" s="4">
        <f>'m7'!BN17</f>
        <v>0</v>
      </c>
      <c r="H16" s="4">
        <f>'m8'!BN17</f>
        <v>0</v>
      </c>
      <c r="I16" s="4">
        <f t="shared" si="0"/>
        <v>0</v>
      </c>
      <c r="J16" s="4">
        <f t="shared" si="1"/>
        <v>1</v>
      </c>
    </row>
    <row r="17" spans="1:10" s="7" customFormat="1" ht="18" customHeight="1">
      <c r="A17" s="6">
        <v>13</v>
      </c>
      <c r="B17" s="51">
        <f>'m1'!B18</f>
        <v>0</v>
      </c>
      <c r="C17" s="52">
        <f>'m1'!C18</f>
        <v>0</v>
      </c>
      <c r="D17" s="5">
        <f>'m1'!D18</f>
        <v>0</v>
      </c>
      <c r="E17" s="4">
        <f>'m5'!BN18</f>
        <v>0</v>
      </c>
      <c r="F17" s="4">
        <f>'m6'!BN18</f>
        <v>0</v>
      </c>
      <c r="G17" s="4">
        <f>'m7'!BN18</f>
        <v>0</v>
      </c>
      <c r="H17" s="4">
        <f>'m8'!BN18</f>
        <v>0</v>
      </c>
      <c r="I17" s="4">
        <f t="shared" si="0"/>
        <v>0</v>
      </c>
      <c r="J17" s="4">
        <f t="shared" si="1"/>
        <v>1</v>
      </c>
    </row>
    <row r="18" spans="1:10" s="7" customFormat="1" ht="18" customHeight="1">
      <c r="A18" s="6">
        <v>14</v>
      </c>
      <c r="B18" s="51">
        <f>'m1'!B19</f>
        <v>0</v>
      </c>
      <c r="C18" s="52">
        <f>'m1'!C19</f>
        <v>0</v>
      </c>
      <c r="D18" s="5">
        <f>'m1'!D19</f>
        <v>0</v>
      </c>
      <c r="E18" s="4">
        <f>'m5'!BN19</f>
        <v>0</v>
      </c>
      <c r="F18" s="4">
        <f>'m6'!BN19</f>
        <v>0</v>
      </c>
      <c r="G18" s="4">
        <f>'m7'!BN19</f>
        <v>0</v>
      </c>
      <c r="H18" s="4">
        <f>'m8'!BN19</f>
        <v>0</v>
      </c>
      <c r="I18" s="4">
        <f t="shared" si="0"/>
        <v>0</v>
      </c>
      <c r="J18" s="4">
        <f t="shared" si="1"/>
        <v>1</v>
      </c>
    </row>
    <row r="19" spans="1:10" s="7" customFormat="1" ht="18" customHeight="1">
      <c r="A19" s="6">
        <v>15</v>
      </c>
      <c r="B19" s="51">
        <f>'m1'!B20</f>
        <v>0</v>
      </c>
      <c r="C19" s="52">
        <f>'m1'!C20</f>
        <v>0</v>
      </c>
      <c r="D19" s="5">
        <f>'m1'!D20</f>
        <v>0</v>
      </c>
      <c r="E19" s="4">
        <f>'m5'!BN20</f>
        <v>0</v>
      </c>
      <c r="F19" s="4">
        <f>'m6'!BN20</f>
        <v>0</v>
      </c>
      <c r="G19" s="4">
        <f>'m7'!BN20</f>
        <v>0</v>
      </c>
      <c r="H19" s="4">
        <f>'m8'!BN20</f>
        <v>0</v>
      </c>
      <c r="I19" s="4">
        <f t="shared" si="0"/>
        <v>0</v>
      </c>
      <c r="J19" s="4">
        <f t="shared" si="1"/>
        <v>1</v>
      </c>
    </row>
    <row r="20" spans="1:10" s="7" customFormat="1" ht="18" customHeight="1">
      <c r="A20" s="6">
        <v>16</v>
      </c>
      <c r="B20" s="51">
        <f>'m1'!B21</f>
        <v>0</v>
      </c>
      <c r="C20" s="52">
        <f>'m1'!C21</f>
        <v>0</v>
      </c>
      <c r="D20" s="5">
        <f>'m1'!D21</f>
        <v>0</v>
      </c>
      <c r="E20" s="4">
        <f>'m5'!BN21</f>
        <v>0</v>
      </c>
      <c r="F20" s="4">
        <f>'m6'!BN21</f>
        <v>0</v>
      </c>
      <c r="G20" s="4">
        <f>'m7'!BN21</f>
        <v>0</v>
      </c>
      <c r="H20" s="4">
        <f>'m8'!BN21</f>
        <v>0</v>
      </c>
      <c r="I20" s="4">
        <f t="shared" si="0"/>
        <v>0</v>
      </c>
      <c r="J20" s="4">
        <f t="shared" si="1"/>
        <v>1</v>
      </c>
    </row>
    <row r="21" spans="1:10" s="7" customFormat="1" ht="18" customHeight="1">
      <c r="A21" s="6">
        <v>17</v>
      </c>
      <c r="B21" s="51">
        <f>'m1'!B22</f>
        <v>0</v>
      </c>
      <c r="C21" s="52">
        <f>'m1'!C22</f>
        <v>0</v>
      </c>
      <c r="D21" s="5">
        <f>'m1'!D22</f>
        <v>0</v>
      </c>
      <c r="E21" s="4">
        <f>'m5'!BN22</f>
        <v>0</v>
      </c>
      <c r="F21" s="4">
        <f>'m6'!BN22</f>
        <v>0</v>
      </c>
      <c r="G21" s="4">
        <f>'m7'!BN22</f>
        <v>0</v>
      </c>
      <c r="H21" s="4">
        <f>'m8'!BN22</f>
        <v>0</v>
      </c>
      <c r="I21" s="4">
        <f t="shared" si="0"/>
        <v>0</v>
      </c>
      <c r="J21" s="4">
        <f t="shared" si="1"/>
        <v>1</v>
      </c>
    </row>
    <row r="22" spans="1:10" s="7" customFormat="1" ht="18" customHeight="1">
      <c r="A22" s="6">
        <v>18</v>
      </c>
      <c r="B22" s="51">
        <f>'m1'!B23</f>
        <v>0</v>
      </c>
      <c r="C22" s="52">
        <f>'m1'!C23</f>
        <v>0</v>
      </c>
      <c r="D22" s="5">
        <f>'m1'!D23</f>
        <v>0</v>
      </c>
      <c r="E22" s="4">
        <f>'m5'!BN23</f>
        <v>0</v>
      </c>
      <c r="F22" s="4">
        <f>'m6'!BN23</f>
        <v>0</v>
      </c>
      <c r="G22" s="4">
        <f>'m7'!BN23</f>
        <v>0</v>
      </c>
      <c r="H22" s="4">
        <f>'m8'!BN23</f>
        <v>0</v>
      </c>
      <c r="I22" s="4">
        <f t="shared" si="0"/>
        <v>0</v>
      </c>
      <c r="J22" s="4">
        <f t="shared" si="1"/>
        <v>1</v>
      </c>
    </row>
    <row r="23" spans="1:10" s="7" customFormat="1" ht="18" customHeight="1">
      <c r="A23" s="6">
        <v>19</v>
      </c>
      <c r="B23" s="51">
        <f>'m1'!B24</f>
        <v>0</v>
      </c>
      <c r="C23" s="52">
        <f>'m1'!C24</f>
        <v>0</v>
      </c>
      <c r="D23" s="5">
        <f>'m1'!D24</f>
        <v>0</v>
      </c>
      <c r="E23" s="4">
        <f>'m5'!BN24</f>
        <v>0</v>
      </c>
      <c r="F23" s="4">
        <f>'m6'!BN24</f>
        <v>0</v>
      </c>
      <c r="G23" s="4">
        <f>'m7'!BN24</f>
        <v>0</v>
      </c>
      <c r="H23" s="4">
        <f>'m8'!BN24</f>
        <v>0</v>
      </c>
      <c r="I23" s="4">
        <f t="shared" si="0"/>
        <v>0</v>
      </c>
      <c r="J23" s="4">
        <f t="shared" si="1"/>
        <v>1</v>
      </c>
    </row>
    <row r="24" spans="1:10" s="7" customFormat="1" ht="18" customHeight="1">
      <c r="A24" s="6">
        <v>20</v>
      </c>
      <c r="B24" s="51">
        <f>'m1'!B25</f>
        <v>0</v>
      </c>
      <c r="C24" s="52">
        <f>'m1'!C25</f>
        <v>0</v>
      </c>
      <c r="D24" s="5">
        <f>'m1'!D25</f>
        <v>0</v>
      </c>
      <c r="E24" s="4">
        <f>'m5'!BN25</f>
        <v>0</v>
      </c>
      <c r="F24" s="4">
        <f>'m6'!BN25</f>
        <v>0</v>
      </c>
      <c r="G24" s="4">
        <f>'m7'!BN25</f>
        <v>0</v>
      </c>
      <c r="H24" s="4">
        <f>'m8'!BN25</f>
        <v>0</v>
      </c>
      <c r="I24" s="4">
        <f t="shared" si="0"/>
        <v>0</v>
      </c>
      <c r="J24" s="4">
        <f t="shared" si="1"/>
        <v>1</v>
      </c>
    </row>
    <row r="25" spans="1:10" s="7" customFormat="1" ht="18" customHeight="1">
      <c r="A25" s="6">
        <v>21</v>
      </c>
      <c r="B25" s="51">
        <f>'m1'!B26</f>
        <v>0</v>
      </c>
      <c r="C25" s="52">
        <f>'m1'!C26</f>
        <v>0</v>
      </c>
      <c r="D25" s="5">
        <f>'m1'!D26</f>
        <v>0</v>
      </c>
      <c r="E25" s="4">
        <f>'m5'!BN26</f>
        <v>0</v>
      </c>
      <c r="F25" s="4">
        <f>'m6'!BN26</f>
        <v>0</v>
      </c>
      <c r="G25" s="4">
        <f>'m7'!BN26</f>
        <v>0</v>
      </c>
      <c r="H25" s="4">
        <f>'m8'!BN26</f>
        <v>0</v>
      </c>
      <c r="I25" s="4">
        <f t="shared" si="0"/>
        <v>0</v>
      </c>
      <c r="J25" s="4">
        <f t="shared" si="1"/>
        <v>1</v>
      </c>
    </row>
    <row r="26" spans="1:10" s="7" customFormat="1" ht="18" customHeight="1">
      <c r="A26" s="6">
        <v>22</v>
      </c>
      <c r="B26" s="51">
        <f>'m1'!B27</f>
        <v>0</v>
      </c>
      <c r="C26" s="52">
        <f>'m1'!C27</f>
        <v>0</v>
      </c>
      <c r="D26" s="5">
        <f>'m1'!D27</f>
        <v>0</v>
      </c>
      <c r="E26" s="4">
        <f>'m5'!BN27</f>
        <v>0</v>
      </c>
      <c r="F26" s="4">
        <f>'m6'!BN27</f>
        <v>0</v>
      </c>
      <c r="G26" s="4">
        <f>'m7'!BN27</f>
        <v>0</v>
      </c>
      <c r="H26" s="4">
        <f>'m8'!BN27</f>
        <v>0</v>
      </c>
      <c r="I26" s="4">
        <f t="shared" si="0"/>
        <v>0</v>
      </c>
      <c r="J26" s="4">
        <f t="shared" si="1"/>
        <v>1</v>
      </c>
    </row>
    <row r="27" spans="1:10" s="7" customFormat="1" ht="18" customHeight="1">
      <c r="A27" s="6">
        <v>23</v>
      </c>
      <c r="B27" s="51">
        <f>'m1'!B28</f>
        <v>0</v>
      </c>
      <c r="C27" s="52">
        <f>'m1'!C28</f>
        <v>0</v>
      </c>
      <c r="D27" s="5">
        <f>'m1'!D28</f>
        <v>0</v>
      </c>
      <c r="E27" s="4">
        <f>'m5'!BN28</f>
        <v>0</v>
      </c>
      <c r="F27" s="4">
        <f>'m6'!BN28</f>
        <v>0</v>
      </c>
      <c r="G27" s="4">
        <f>'m7'!BN28</f>
        <v>0</v>
      </c>
      <c r="H27" s="4">
        <f>'m8'!BN28</f>
        <v>0</v>
      </c>
      <c r="I27" s="4">
        <f t="shared" si="0"/>
        <v>0</v>
      </c>
      <c r="J27" s="4">
        <f t="shared" si="1"/>
        <v>1</v>
      </c>
    </row>
    <row r="28" spans="1:10" s="7" customFormat="1" ht="18" customHeight="1">
      <c r="A28" s="6">
        <v>24</v>
      </c>
      <c r="B28" s="51">
        <f>'m1'!B29</f>
        <v>0</v>
      </c>
      <c r="C28" s="52">
        <f>'m1'!C29</f>
        <v>0</v>
      </c>
      <c r="D28" s="5">
        <f>'m1'!D29</f>
        <v>0</v>
      </c>
      <c r="E28" s="4">
        <f>'m5'!BN29</f>
        <v>0</v>
      </c>
      <c r="F28" s="4">
        <f>'m6'!BN29</f>
        <v>0</v>
      </c>
      <c r="G28" s="4">
        <f>'m7'!BN29</f>
        <v>0</v>
      </c>
      <c r="H28" s="4">
        <f>'m8'!BN29</f>
        <v>0</v>
      </c>
      <c r="I28" s="4">
        <f t="shared" si="0"/>
        <v>0</v>
      </c>
      <c r="J28" s="4">
        <f t="shared" si="1"/>
        <v>1</v>
      </c>
    </row>
    <row r="29" spans="1:10" s="7" customFormat="1" ht="18" customHeight="1">
      <c r="A29" s="6">
        <v>25</v>
      </c>
      <c r="B29" s="51">
        <f>'m1'!B30</f>
        <v>0</v>
      </c>
      <c r="C29" s="52">
        <f>'m1'!C30</f>
        <v>0</v>
      </c>
      <c r="D29" s="5">
        <f>'m1'!D30</f>
        <v>0</v>
      </c>
      <c r="E29" s="4">
        <f>'m5'!BN30</f>
        <v>0</v>
      </c>
      <c r="F29" s="4">
        <f>'m6'!BN30</f>
        <v>0</v>
      </c>
      <c r="G29" s="4">
        <f>'m7'!BN30</f>
        <v>0</v>
      </c>
      <c r="H29" s="4">
        <f>'m8'!BN30</f>
        <v>0</v>
      </c>
      <c r="I29" s="4">
        <f t="shared" si="0"/>
        <v>0</v>
      </c>
      <c r="J29" s="4">
        <f t="shared" si="1"/>
        <v>1</v>
      </c>
    </row>
    <row r="30" spans="1:10" s="7" customFormat="1" ht="18" customHeight="1">
      <c r="A30" s="6">
        <v>26</v>
      </c>
      <c r="B30" s="51">
        <f>'m1'!B31</f>
        <v>0</v>
      </c>
      <c r="C30" s="52">
        <f>'m1'!C31</f>
        <v>0</v>
      </c>
      <c r="D30" s="5">
        <f>'m1'!D31</f>
        <v>0</v>
      </c>
      <c r="E30" s="4">
        <f>'m5'!BN31</f>
        <v>0</v>
      </c>
      <c r="F30" s="4">
        <f>'m6'!BN31</f>
        <v>0</v>
      </c>
      <c r="G30" s="4">
        <f>'m7'!BN31</f>
        <v>0</v>
      </c>
      <c r="H30" s="4">
        <f>'m8'!BN31</f>
        <v>0</v>
      </c>
      <c r="I30" s="4">
        <f t="shared" si="0"/>
        <v>0</v>
      </c>
      <c r="J30" s="4">
        <f t="shared" si="1"/>
        <v>1</v>
      </c>
    </row>
    <row r="31" spans="1:10" s="7" customFormat="1" ht="18" customHeight="1">
      <c r="A31" s="6">
        <v>27</v>
      </c>
      <c r="B31" s="51">
        <f>'m1'!B32</f>
        <v>0</v>
      </c>
      <c r="C31" s="52">
        <f>'m1'!C32</f>
        <v>0</v>
      </c>
      <c r="D31" s="5">
        <f>'m1'!D32</f>
        <v>0</v>
      </c>
      <c r="E31" s="4">
        <f>'m5'!BN32</f>
        <v>0</v>
      </c>
      <c r="F31" s="4">
        <f>'m6'!BN32</f>
        <v>0</v>
      </c>
      <c r="G31" s="4">
        <f>'m7'!BN32</f>
        <v>0</v>
      </c>
      <c r="H31" s="4">
        <f>'m8'!BN32</f>
        <v>0</v>
      </c>
      <c r="I31" s="4">
        <f t="shared" si="0"/>
        <v>0</v>
      </c>
      <c r="J31" s="4">
        <f t="shared" si="1"/>
        <v>1</v>
      </c>
    </row>
    <row r="32" spans="1:10" s="7" customFormat="1" ht="18" customHeight="1">
      <c r="A32" s="6">
        <v>28</v>
      </c>
      <c r="B32" s="51">
        <f>'m1'!B33</f>
        <v>0</v>
      </c>
      <c r="C32" s="52">
        <f>'m1'!C33</f>
        <v>0</v>
      </c>
      <c r="D32" s="5">
        <f>'m1'!D33</f>
        <v>0</v>
      </c>
      <c r="E32" s="4">
        <f>'m5'!BN33</f>
        <v>0</v>
      </c>
      <c r="F32" s="4">
        <f>'m6'!BN33</f>
        <v>0</v>
      </c>
      <c r="G32" s="4">
        <f>'m7'!BN33</f>
        <v>0</v>
      </c>
      <c r="H32" s="4">
        <f>'m8'!BN33</f>
        <v>0</v>
      </c>
      <c r="I32" s="4">
        <f t="shared" si="0"/>
        <v>0</v>
      </c>
      <c r="J32" s="4">
        <f t="shared" si="1"/>
        <v>1</v>
      </c>
    </row>
    <row r="33" spans="1:10" s="7" customFormat="1" ht="18" customHeight="1">
      <c r="A33" s="6">
        <v>29</v>
      </c>
      <c r="B33" s="51">
        <f>'m1'!B34</f>
        <v>0</v>
      </c>
      <c r="C33" s="52">
        <f>'m1'!C34</f>
        <v>0</v>
      </c>
      <c r="D33" s="5">
        <f>'m1'!D34</f>
        <v>0</v>
      </c>
      <c r="E33" s="4">
        <f>'m5'!BN34</f>
        <v>0</v>
      </c>
      <c r="F33" s="4">
        <f>'m6'!BN34</f>
        <v>0</v>
      </c>
      <c r="G33" s="4">
        <f>'m7'!BN34</f>
        <v>0</v>
      </c>
      <c r="H33" s="4">
        <f>'m8'!BN34</f>
        <v>0</v>
      </c>
      <c r="I33" s="4">
        <f t="shared" si="0"/>
        <v>0</v>
      </c>
      <c r="J33" s="4">
        <f t="shared" si="1"/>
        <v>1</v>
      </c>
    </row>
    <row r="34" spans="1:10" s="7" customFormat="1" ht="18" customHeight="1">
      <c r="A34" s="6">
        <v>30</v>
      </c>
      <c r="B34" s="51">
        <f>'m1'!B35</f>
        <v>0</v>
      </c>
      <c r="C34" s="52">
        <f>'m1'!C35</f>
        <v>0</v>
      </c>
      <c r="D34" s="5">
        <f>'m1'!D35</f>
        <v>0</v>
      </c>
      <c r="E34" s="4">
        <f>'m5'!BN35</f>
        <v>0</v>
      </c>
      <c r="F34" s="4">
        <f>'m6'!BN35</f>
        <v>0</v>
      </c>
      <c r="G34" s="4">
        <f>'m7'!BN35</f>
        <v>0</v>
      </c>
      <c r="H34" s="4">
        <f>'m8'!BN35</f>
        <v>0</v>
      </c>
      <c r="I34" s="4">
        <f t="shared" si="0"/>
        <v>0</v>
      </c>
      <c r="J34" s="4">
        <f t="shared" si="1"/>
        <v>1</v>
      </c>
    </row>
    <row r="35" spans="1:10" s="7" customFormat="1" ht="18" customHeight="1">
      <c r="A35" s="6">
        <v>31</v>
      </c>
      <c r="B35" s="51">
        <f>'m1'!B36</f>
        <v>0</v>
      </c>
      <c r="C35" s="52">
        <f>'m1'!C36</f>
        <v>0</v>
      </c>
      <c r="D35" s="5">
        <f>'m1'!D36</f>
        <v>0</v>
      </c>
      <c r="E35" s="4">
        <f>'m5'!BN36</f>
        <v>0</v>
      </c>
      <c r="F35" s="4">
        <f>'m6'!BN36</f>
        <v>0</v>
      </c>
      <c r="G35" s="4">
        <f>'m7'!BN36</f>
        <v>0</v>
      </c>
      <c r="H35" s="4">
        <f>'m8'!BN36</f>
        <v>0</v>
      </c>
      <c r="I35" s="4">
        <f t="shared" si="0"/>
        <v>0</v>
      </c>
      <c r="J35" s="4">
        <f t="shared" si="1"/>
        <v>1</v>
      </c>
    </row>
    <row r="36" spans="1:10" s="7" customFormat="1" ht="18" customHeight="1">
      <c r="A36" s="6">
        <v>32</v>
      </c>
      <c r="B36" s="51">
        <f>'m1'!B37</f>
        <v>0</v>
      </c>
      <c r="C36" s="52">
        <f>'m1'!C37</f>
        <v>0</v>
      </c>
      <c r="D36" s="5">
        <f>'m1'!D37</f>
        <v>0</v>
      </c>
      <c r="E36" s="4">
        <f>'m5'!BN37</f>
        <v>0</v>
      </c>
      <c r="F36" s="4">
        <f>'m6'!BN37</f>
        <v>0</v>
      </c>
      <c r="G36" s="4">
        <f>'m7'!BN37</f>
        <v>0</v>
      </c>
      <c r="H36" s="4">
        <f>'m8'!BN37</f>
        <v>0</v>
      </c>
      <c r="I36" s="4">
        <f t="shared" si="0"/>
        <v>0</v>
      </c>
      <c r="J36" s="4">
        <f t="shared" si="1"/>
        <v>1</v>
      </c>
    </row>
    <row r="37" spans="1:10" s="7" customFormat="1" ht="18" customHeight="1">
      <c r="A37" s="6">
        <v>33</v>
      </c>
      <c r="B37" s="51">
        <f>'m1'!B38</f>
        <v>0</v>
      </c>
      <c r="C37" s="52">
        <f>'m1'!C38</f>
        <v>0</v>
      </c>
      <c r="D37" s="5">
        <f>'m1'!D38</f>
        <v>0</v>
      </c>
      <c r="E37" s="4">
        <f>'m5'!BN38</f>
        <v>0</v>
      </c>
      <c r="F37" s="4">
        <f>'m6'!BN38</f>
        <v>0</v>
      </c>
      <c r="G37" s="4">
        <f>'m7'!BN38</f>
        <v>0</v>
      </c>
      <c r="H37" s="4">
        <f>'m8'!BN38</f>
        <v>0</v>
      </c>
      <c r="I37" s="4">
        <f t="shared" si="0"/>
        <v>0</v>
      </c>
      <c r="J37" s="4">
        <f t="shared" si="1"/>
        <v>1</v>
      </c>
    </row>
    <row r="38" spans="1:10" s="7" customFormat="1" ht="18" customHeight="1">
      <c r="A38" s="6">
        <v>34</v>
      </c>
      <c r="B38" s="51">
        <f>'m1'!B39</f>
        <v>0</v>
      </c>
      <c r="C38" s="52">
        <f>'m1'!C39</f>
        <v>0</v>
      </c>
      <c r="D38" s="5">
        <f>'m1'!D39</f>
        <v>0</v>
      </c>
      <c r="E38" s="4">
        <f>'m5'!BN39</f>
        <v>0</v>
      </c>
      <c r="F38" s="4">
        <f>'m6'!BN39</f>
        <v>0</v>
      </c>
      <c r="G38" s="4">
        <f>'m7'!BN39</f>
        <v>0</v>
      </c>
      <c r="H38" s="4">
        <f>'m8'!BN39</f>
        <v>0</v>
      </c>
      <c r="I38" s="4">
        <f t="shared" si="0"/>
        <v>0</v>
      </c>
      <c r="J38" s="4">
        <f t="shared" si="1"/>
        <v>1</v>
      </c>
    </row>
    <row r="39" spans="1:10" s="7" customFormat="1" ht="18" customHeight="1">
      <c r="A39" s="6">
        <v>35</v>
      </c>
      <c r="B39" s="51">
        <f>'m1'!B40</f>
        <v>0</v>
      </c>
      <c r="C39" s="52">
        <f>'m1'!C40</f>
        <v>0</v>
      </c>
      <c r="D39" s="5">
        <f>'m1'!D40</f>
        <v>0</v>
      </c>
      <c r="E39" s="4">
        <f>'m5'!BN40</f>
        <v>0</v>
      </c>
      <c r="F39" s="4">
        <f>'m6'!BN40</f>
        <v>0</v>
      </c>
      <c r="G39" s="4">
        <f>'m7'!BN40</f>
        <v>0</v>
      </c>
      <c r="H39" s="4">
        <f>'m8'!BN40</f>
        <v>0</v>
      </c>
      <c r="I39" s="4">
        <f t="shared" si="0"/>
        <v>0</v>
      </c>
      <c r="J39" s="4">
        <f t="shared" si="1"/>
        <v>1</v>
      </c>
    </row>
    <row r="40" spans="1:10" ht="18" customHeight="1">
      <c r="A40" s="6">
        <v>36</v>
      </c>
      <c r="B40" s="51">
        <f>'m1'!B41</f>
        <v>0</v>
      </c>
      <c r="C40" s="52">
        <f>'m1'!C41</f>
        <v>0</v>
      </c>
      <c r="D40" s="5">
        <f>'m1'!D41</f>
        <v>0</v>
      </c>
      <c r="E40" s="4">
        <f>'m5'!BN41</f>
        <v>0</v>
      </c>
      <c r="F40" s="4">
        <f>'m6'!BN41</f>
        <v>0</v>
      </c>
      <c r="G40" s="4">
        <f>'m7'!BN41</f>
        <v>0</v>
      </c>
      <c r="H40" s="4">
        <f>'m8'!BN41</f>
        <v>0</v>
      </c>
      <c r="I40" s="4">
        <f t="shared" si="0"/>
        <v>0</v>
      </c>
      <c r="J40" s="4">
        <f t="shared" si="1"/>
        <v>1</v>
      </c>
    </row>
    <row r="41" spans="1:10" ht="18" customHeight="1">
      <c r="A41" s="6">
        <v>37</v>
      </c>
      <c r="B41" s="51">
        <f>'m1'!B42</f>
        <v>0</v>
      </c>
      <c r="C41" s="52">
        <f>'m1'!C42</f>
        <v>0</v>
      </c>
      <c r="D41" s="5">
        <f>'m1'!D42</f>
        <v>0</v>
      </c>
      <c r="E41" s="4">
        <f>'m5'!BN42</f>
        <v>0</v>
      </c>
      <c r="F41" s="4">
        <f>'m6'!BN42</f>
        <v>0</v>
      </c>
      <c r="G41" s="4">
        <f>'m7'!BN42</f>
        <v>0</v>
      </c>
      <c r="H41" s="4">
        <f>'m8'!BN42</f>
        <v>0</v>
      </c>
      <c r="I41" s="4">
        <f t="shared" si="0"/>
        <v>0</v>
      </c>
      <c r="J41" s="4">
        <f t="shared" si="1"/>
        <v>1</v>
      </c>
    </row>
  </sheetData>
  <mergeCells count="8">
    <mergeCell ref="A1:J1"/>
    <mergeCell ref="A3:A4"/>
    <mergeCell ref="B3:B4"/>
    <mergeCell ref="C3:D4"/>
    <mergeCell ref="E3:H3"/>
    <mergeCell ref="I3:I4"/>
    <mergeCell ref="J3:J4"/>
    <mergeCell ref="H2:I2"/>
  </mergeCells>
  <pageMargins left="0.39370078740157483" right="0.39370078740157483" top="0.19685039370078741" bottom="0.19685039370078741" header="0.31496062992125984" footer="0.31496062992125984"/>
  <pageSetup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E2" sqref="E2"/>
    </sheetView>
  </sheetViews>
  <sheetFormatPr defaultRowHeight="23.25"/>
  <cols>
    <col min="1" max="1" width="9" style="21"/>
    <col min="2" max="2" width="13" style="21" customWidth="1"/>
    <col min="3" max="3" width="17.75" style="21" customWidth="1"/>
    <col min="4" max="4" width="25.5" style="21" customWidth="1"/>
    <col min="5" max="16384" width="9" style="21"/>
  </cols>
  <sheetData>
    <row r="1" spans="1:8" ht="29.25">
      <c r="B1" s="95" t="s">
        <v>24</v>
      </c>
      <c r="C1" s="95"/>
      <c r="D1" s="95"/>
    </row>
    <row r="2" spans="1:8">
      <c r="B2" s="62" t="s">
        <v>23</v>
      </c>
      <c r="D2" s="37">
        <v>2</v>
      </c>
    </row>
    <row r="3" spans="1:8">
      <c r="B3" s="21" t="s">
        <v>29</v>
      </c>
      <c r="C3" s="57" t="s">
        <v>50</v>
      </c>
      <c r="D3" s="27" t="s">
        <v>26</v>
      </c>
      <c r="E3" s="56">
        <v>37</v>
      </c>
      <c r="F3" s="21" t="s">
        <v>55</v>
      </c>
      <c r="H3" s="21" t="s">
        <v>60</v>
      </c>
    </row>
    <row r="4" spans="1:8">
      <c r="B4" s="21" t="s">
        <v>30</v>
      </c>
      <c r="C4" s="55">
        <v>2555</v>
      </c>
    </row>
    <row r="5" spans="1:8">
      <c r="C5" s="26"/>
      <c r="H5" s="21" t="s">
        <v>56</v>
      </c>
    </row>
    <row r="6" spans="1:8" ht="46.5">
      <c r="B6" s="35" t="s">
        <v>25</v>
      </c>
      <c r="C6" s="38" t="s">
        <v>27</v>
      </c>
      <c r="D6" s="35" t="s">
        <v>28</v>
      </c>
      <c r="H6" s="21" t="s">
        <v>57</v>
      </c>
    </row>
    <row r="7" spans="1:8">
      <c r="B7" s="24">
        <v>1</v>
      </c>
      <c r="C7" s="24">
        <f>'t2'!M5</f>
        <v>36</v>
      </c>
      <c r="D7" s="25">
        <f>(C7*100)/E3</f>
        <v>97.297297297297291</v>
      </c>
      <c r="H7" s="21" t="s">
        <v>58</v>
      </c>
    </row>
    <row r="8" spans="1:8">
      <c r="B8" s="24">
        <v>2</v>
      </c>
      <c r="C8" s="24">
        <f>'t2'!M6</f>
        <v>0</v>
      </c>
      <c r="D8" s="25">
        <f>(C8*100)/E3</f>
        <v>0</v>
      </c>
      <c r="H8" s="21" t="s">
        <v>59</v>
      </c>
    </row>
    <row r="9" spans="1:8">
      <c r="B9" s="24">
        <v>3</v>
      </c>
      <c r="C9" s="24">
        <f>'t2'!M7</f>
        <v>0</v>
      </c>
      <c r="D9" s="25">
        <f>(C9*100)/E3</f>
        <v>0</v>
      </c>
    </row>
    <row r="10" spans="1:8">
      <c r="B10" s="24">
        <v>4</v>
      </c>
      <c r="C10" s="24">
        <f>'t2'!M8</f>
        <v>1</v>
      </c>
      <c r="D10" s="25">
        <f>(C10*100)/E3</f>
        <v>2.7027027027027026</v>
      </c>
    </row>
    <row r="11" spans="1:8">
      <c r="B11" s="24">
        <v>5</v>
      </c>
      <c r="C11" s="24">
        <f>'t2'!M9</f>
        <v>0</v>
      </c>
      <c r="D11" s="25">
        <f>(C11*100)/E3</f>
        <v>0</v>
      </c>
    </row>
    <row r="14" spans="1:8">
      <c r="A14" s="21" t="s">
        <v>31</v>
      </c>
    </row>
    <row r="15" spans="1:8">
      <c r="B15" s="21" t="s">
        <v>26</v>
      </c>
      <c r="C15" s="29">
        <f>C9+C10+C11</f>
        <v>1</v>
      </c>
      <c r="D15" s="21" t="s">
        <v>32</v>
      </c>
    </row>
    <row r="16" spans="1:8">
      <c r="B16" s="21" t="s">
        <v>33</v>
      </c>
      <c r="C16" s="28">
        <f>(C15*100)/E3</f>
        <v>2.7027027027027026</v>
      </c>
    </row>
  </sheetData>
  <mergeCells count="1">
    <mergeCell ref="B1:D1"/>
  </mergeCells>
  <pageMargins left="0.7" right="0.7" top="0.75" bottom="0.75" header="0.3" footer="0.3"/>
  <pageSetup orientation="portrait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41"/>
  <sheetViews>
    <sheetView workbookViewId="0">
      <selection sqref="A1:H1"/>
    </sheetView>
  </sheetViews>
  <sheetFormatPr defaultRowHeight="23.25"/>
  <cols>
    <col min="1" max="1" width="2.625" style="21" customWidth="1"/>
    <col min="2" max="2" width="3.875" style="21" customWidth="1"/>
    <col min="3" max="4" width="16.375" style="21" customWidth="1"/>
    <col min="5" max="7" width="10.875" style="20" customWidth="1"/>
    <col min="8" max="8" width="10.875" style="34" customWidth="1"/>
    <col min="9" max="16384" width="9" style="20"/>
  </cols>
  <sheetData>
    <row r="1" spans="1:15" s="30" customFormat="1">
      <c r="A1" s="96" t="s">
        <v>38</v>
      </c>
      <c r="B1" s="96"/>
      <c r="C1" s="96"/>
      <c r="D1" s="96"/>
      <c r="E1" s="96"/>
      <c r="F1" s="96"/>
      <c r="G1" s="96"/>
      <c r="H1" s="96"/>
    </row>
    <row r="2" spans="1:15" s="30" customFormat="1">
      <c r="C2" s="42" t="s">
        <v>37</v>
      </c>
      <c r="D2" s="41"/>
      <c r="E2" s="100" t="s">
        <v>68</v>
      </c>
      <c r="F2" s="100"/>
      <c r="G2" s="41">
        <v>2555</v>
      </c>
      <c r="H2" s="39"/>
    </row>
    <row r="3" spans="1:15" ht="23.25" customHeight="1">
      <c r="A3" s="101" t="s">
        <v>18</v>
      </c>
      <c r="B3" s="97" t="s">
        <v>44</v>
      </c>
      <c r="C3" s="102" t="s">
        <v>8</v>
      </c>
      <c r="D3" s="103"/>
      <c r="E3" s="106" t="s">
        <v>34</v>
      </c>
      <c r="F3" s="106" t="s">
        <v>35</v>
      </c>
      <c r="G3" s="107" t="s">
        <v>36</v>
      </c>
      <c r="H3" s="106" t="s">
        <v>16</v>
      </c>
    </row>
    <row r="4" spans="1:15" ht="23.25" customHeight="1">
      <c r="A4" s="101"/>
      <c r="B4" s="98"/>
      <c r="C4" s="104"/>
      <c r="D4" s="105"/>
      <c r="E4" s="106"/>
      <c r="F4" s="106"/>
      <c r="G4" s="106"/>
      <c r="H4" s="106"/>
    </row>
    <row r="5" spans="1:15" ht="17.25" customHeight="1">
      <c r="A5" s="31">
        <v>1</v>
      </c>
      <c r="B5" s="32" t="str">
        <f>'m1'!B6</f>
        <v>ด.ช.</v>
      </c>
      <c r="C5" s="63" t="str">
        <f>'m1'!C6</f>
        <v>ทดลอง</v>
      </c>
      <c r="D5" s="33" t="str">
        <f>'m1'!D6</f>
        <v>ใช้จริง</v>
      </c>
      <c r="E5" s="36">
        <f>'t1'!J5</f>
        <v>5</v>
      </c>
      <c r="F5" s="36">
        <f>'t2'!J5</f>
        <v>4</v>
      </c>
      <c r="G5" s="36">
        <f>E5+F5</f>
        <v>9</v>
      </c>
      <c r="H5" s="36">
        <f>IF(G5&gt;=9,5,IF(G5&gt;=7,4,IF(G5&gt;=5,3,IF(G5&gt;=3,2,1))))</f>
        <v>5</v>
      </c>
      <c r="J5" s="99" t="s">
        <v>67</v>
      </c>
      <c r="K5" s="99"/>
      <c r="L5" s="99"/>
      <c r="M5" s="99"/>
      <c r="N5" s="99"/>
      <c r="O5" s="99"/>
    </row>
    <row r="6" spans="1:15" ht="17.25" customHeight="1">
      <c r="A6" s="31">
        <v>2</v>
      </c>
      <c r="B6" s="32">
        <f>'m1'!B7</f>
        <v>0</v>
      </c>
      <c r="C6" s="63">
        <f>'m1'!C7</f>
        <v>0</v>
      </c>
      <c r="D6" s="33">
        <f>'m1'!D7</f>
        <v>0</v>
      </c>
      <c r="E6" s="36">
        <f>'t1'!J6</f>
        <v>1</v>
      </c>
      <c r="F6" s="36">
        <f>'t2'!J6</f>
        <v>1</v>
      </c>
      <c r="G6" s="36">
        <f t="shared" ref="G6:G41" si="0">E6+F6</f>
        <v>2</v>
      </c>
      <c r="H6" s="36">
        <f t="shared" ref="H6:H41" si="1">IF(G6&gt;=9,5,IF(G6&gt;=7,4,IF(G6&gt;=5,3,IF(G6&gt;=3,2,1))))</f>
        <v>1</v>
      </c>
      <c r="J6" s="99"/>
      <c r="K6" s="99"/>
      <c r="L6" s="99"/>
      <c r="M6" s="99"/>
      <c r="N6" s="99"/>
      <c r="O6" s="99"/>
    </row>
    <row r="7" spans="1:15" ht="17.25" customHeight="1">
      <c r="A7" s="31">
        <v>3</v>
      </c>
      <c r="B7" s="32">
        <f>'m1'!B8</f>
        <v>0</v>
      </c>
      <c r="C7" s="63">
        <f>'m1'!C8</f>
        <v>0</v>
      </c>
      <c r="D7" s="33">
        <f>'m1'!D8</f>
        <v>0</v>
      </c>
      <c r="E7" s="36">
        <f>'t1'!J7</f>
        <v>1</v>
      </c>
      <c r="F7" s="36">
        <f>'t2'!J7</f>
        <v>1</v>
      </c>
      <c r="G7" s="36">
        <f t="shared" si="0"/>
        <v>2</v>
      </c>
      <c r="H7" s="36">
        <f t="shared" si="1"/>
        <v>1</v>
      </c>
    </row>
    <row r="8" spans="1:15" ht="17.25" customHeight="1">
      <c r="A8" s="31">
        <v>4</v>
      </c>
      <c r="B8" s="32">
        <f>'m1'!B9</f>
        <v>0</v>
      </c>
      <c r="C8" s="63">
        <f>'m1'!C9</f>
        <v>0</v>
      </c>
      <c r="D8" s="33">
        <f>'m1'!D9</f>
        <v>0</v>
      </c>
      <c r="E8" s="36">
        <f>'t1'!J8</f>
        <v>1</v>
      </c>
      <c r="F8" s="36">
        <f>'t2'!J8</f>
        <v>1</v>
      </c>
      <c r="G8" s="36">
        <f t="shared" si="0"/>
        <v>2</v>
      </c>
      <c r="H8" s="36">
        <f t="shared" si="1"/>
        <v>1</v>
      </c>
    </row>
    <row r="9" spans="1:15" ht="17.25" customHeight="1">
      <c r="A9" s="31">
        <v>5</v>
      </c>
      <c r="B9" s="32">
        <f>'m1'!B10</f>
        <v>0</v>
      </c>
      <c r="C9" s="63">
        <f>'m1'!C10</f>
        <v>0</v>
      </c>
      <c r="D9" s="33">
        <f>'m1'!D10</f>
        <v>0</v>
      </c>
      <c r="E9" s="36">
        <f>'t1'!J9</f>
        <v>1</v>
      </c>
      <c r="F9" s="36">
        <f>'t2'!J9</f>
        <v>1</v>
      </c>
      <c r="G9" s="36">
        <f t="shared" si="0"/>
        <v>2</v>
      </c>
      <c r="H9" s="36">
        <f t="shared" si="1"/>
        <v>1</v>
      </c>
      <c r="J9" s="59" t="s">
        <v>54</v>
      </c>
      <c r="K9" s="18"/>
    </row>
    <row r="10" spans="1:15" ht="17.25" customHeight="1">
      <c r="A10" s="31">
        <v>6</v>
      </c>
      <c r="B10" s="32">
        <f>'m1'!B11</f>
        <v>0</v>
      </c>
      <c r="C10" s="63">
        <f>'m1'!C11</f>
        <v>0</v>
      </c>
      <c r="D10" s="33">
        <f>'m1'!D11</f>
        <v>0</v>
      </c>
      <c r="E10" s="36">
        <f>'t1'!J10</f>
        <v>1</v>
      </c>
      <c r="F10" s="36">
        <f>'t2'!J10</f>
        <v>1</v>
      </c>
      <c r="G10" s="36">
        <f t="shared" si="0"/>
        <v>2</v>
      </c>
      <c r="H10" s="36">
        <f t="shared" si="1"/>
        <v>1</v>
      </c>
      <c r="J10" s="44">
        <v>1</v>
      </c>
      <c r="K10" s="44">
        <f>COUNTIF($H$5:$H$39,1)</f>
        <v>34</v>
      </c>
    </row>
    <row r="11" spans="1:15" ht="17.25" customHeight="1">
      <c r="A11" s="31">
        <v>7</v>
      </c>
      <c r="B11" s="32">
        <f>'m1'!B12</f>
        <v>0</v>
      </c>
      <c r="C11" s="63">
        <f>'m1'!C12</f>
        <v>0</v>
      </c>
      <c r="D11" s="33">
        <f>'m1'!D12</f>
        <v>0</v>
      </c>
      <c r="E11" s="36">
        <f>'t1'!J11</f>
        <v>1</v>
      </c>
      <c r="F11" s="36">
        <f>'t2'!J11</f>
        <v>1</v>
      </c>
      <c r="G11" s="36">
        <f t="shared" si="0"/>
        <v>2</v>
      </c>
      <c r="H11" s="36">
        <f t="shared" si="1"/>
        <v>1</v>
      </c>
      <c r="J11" s="44">
        <v>2</v>
      </c>
      <c r="K11" s="44">
        <f>COUNTIF($H$5:$H$39,2)</f>
        <v>0</v>
      </c>
    </row>
    <row r="12" spans="1:15" ht="17.25" customHeight="1">
      <c r="A12" s="31">
        <v>8</v>
      </c>
      <c r="B12" s="32">
        <f>'m1'!B13</f>
        <v>0</v>
      </c>
      <c r="C12" s="63">
        <f>'m1'!C13</f>
        <v>0</v>
      </c>
      <c r="D12" s="33">
        <f>'m1'!D13</f>
        <v>0</v>
      </c>
      <c r="E12" s="36">
        <f>'t1'!J12</f>
        <v>1</v>
      </c>
      <c r="F12" s="36">
        <f>'t2'!J12</f>
        <v>1</v>
      </c>
      <c r="G12" s="36">
        <f t="shared" si="0"/>
        <v>2</v>
      </c>
      <c r="H12" s="36">
        <f t="shared" si="1"/>
        <v>1</v>
      </c>
      <c r="J12" s="44">
        <v>3</v>
      </c>
      <c r="K12" s="44">
        <f>COUNTIF($H$5:$H$39,3)</f>
        <v>0</v>
      </c>
    </row>
    <row r="13" spans="1:15" ht="17.25" customHeight="1">
      <c r="A13" s="31">
        <v>9</v>
      </c>
      <c r="B13" s="32">
        <f>'m1'!B14</f>
        <v>0</v>
      </c>
      <c r="C13" s="63">
        <f>'m1'!C14</f>
        <v>0</v>
      </c>
      <c r="D13" s="33">
        <f>'m1'!D14</f>
        <v>0</v>
      </c>
      <c r="E13" s="36">
        <f>'t1'!J13</f>
        <v>1</v>
      </c>
      <c r="F13" s="36">
        <f>'t2'!J13</f>
        <v>1</v>
      </c>
      <c r="G13" s="36">
        <f t="shared" si="0"/>
        <v>2</v>
      </c>
      <c r="H13" s="36">
        <f t="shared" si="1"/>
        <v>1</v>
      </c>
      <c r="J13" s="44">
        <v>4</v>
      </c>
      <c r="K13" s="44">
        <f>COUNTIF($H$5:$H$39,4)</f>
        <v>0</v>
      </c>
    </row>
    <row r="14" spans="1:15" ht="17.25" customHeight="1">
      <c r="A14" s="31">
        <v>10</v>
      </c>
      <c r="B14" s="32">
        <f>'m1'!B15</f>
        <v>0</v>
      </c>
      <c r="C14" s="63">
        <f>'m1'!C15</f>
        <v>0</v>
      </c>
      <c r="D14" s="33">
        <f>'m1'!D15</f>
        <v>0</v>
      </c>
      <c r="E14" s="36">
        <f>'t1'!J14</f>
        <v>1</v>
      </c>
      <c r="F14" s="36">
        <f>'t2'!J14</f>
        <v>1</v>
      </c>
      <c r="G14" s="36">
        <f t="shared" si="0"/>
        <v>2</v>
      </c>
      <c r="H14" s="36">
        <f t="shared" si="1"/>
        <v>1</v>
      </c>
      <c r="J14" s="44">
        <v>5</v>
      </c>
      <c r="K14" s="44">
        <f>COUNTIF($H$5:$H$39,5)</f>
        <v>1</v>
      </c>
    </row>
    <row r="15" spans="1:15" ht="17.25" customHeight="1">
      <c r="A15" s="31">
        <v>11</v>
      </c>
      <c r="B15" s="32">
        <f>'m1'!B16</f>
        <v>0</v>
      </c>
      <c r="C15" s="63">
        <f>'m1'!C16</f>
        <v>0</v>
      </c>
      <c r="D15" s="33">
        <f>'m1'!D16</f>
        <v>0</v>
      </c>
      <c r="E15" s="36">
        <f>'t1'!J15</f>
        <v>1</v>
      </c>
      <c r="F15" s="36">
        <f>'t2'!J15</f>
        <v>1</v>
      </c>
      <c r="G15" s="36">
        <f t="shared" si="0"/>
        <v>2</v>
      </c>
      <c r="H15" s="36">
        <f t="shared" si="1"/>
        <v>1</v>
      </c>
    </row>
    <row r="16" spans="1:15" ht="17.25" customHeight="1">
      <c r="A16" s="31">
        <v>12</v>
      </c>
      <c r="B16" s="32">
        <f>'m1'!B17</f>
        <v>0</v>
      </c>
      <c r="C16" s="63">
        <f>'m1'!C17</f>
        <v>0</v>
      </c>
      <c r="D16" s="33">
        <f>'m1'!D17</f>
        <v>0</v>
      </c>
      <c r="E16" s="36">
        <f>'t1'!J16</f>
        <v>1</v>
      </c>
      <c r="F16" s="36">
        <f>'t2'!J16</f>
        <v>1</v>
      </c>
      <c r="G16" s="36">
        <f t="shared" si="0"/>
        <v>2</v>
      </c>
      <c r="H16" s="36">
        <f t="shared" si="1"/>
        <v>1</v>
      </c>
    </row>
    <row r="17" spans="1:8" ht="17.25" customHeight="1">
      <c r="A17" s="31">
        <v>13</v>
      </c>
      <c r="B17" s="32">
        <f>'m1'!B18</f>
        <v>0</v>
      </c>
      <c r="C17" s="63">
        <f>'m1'!C18</f>
        <v>0</v>
      </c>
      <c r="D17" s="33">
        <f>'m1'!D18</f>
        <v>0</v>
      </c>
      <c r="E17" s="36">
        <f>'t1'!J17</f>
        <v>1</v>
      </c>
      <c r="F17" s="36">
        <f>'t2'!J17</f>
        <v>1</v>
      </c>
      <c r="G17" s="36">
        <f t="shared" si="0"/>
        <v>2</v>
      </c>
      <c r="H17" s="36">
        <f t="shared" si="1"/>
        <v>1</v>
      </c>
    </row>
    <row r="18" spans="1:8" ht="17.25" customHeight="1">
      <c r="A18" s="31">
        <v>14</v>
      </c>
      <c r="B18" s="32">
        <f>'m1'!B19</f>
        <v>0</v>
      </c>
      <c r="C18" s="63">
        <f>'m1'!C19</f>
        <v>0</v>
      </c>
      <c r="D18" s="33">
        <f>'m1'!D19</f>
        <v>0</v>
      </c>
      <c r="E18" s="36">
        <f>'t1'!J18</f>
        <v>1</v>
      </c>
      <c r="F18" s="36">
        <f>'t2'!J18</f>
        <v>1</v>
      </c>
      <c r="G18" s="36">
        <f t="shared" si="0"/>
        <v>2</v>
      </c>
      <c r="H18" s="36">
        <f t="shared" si="1"/>
        <v>1</v>
      </c>
    </row>
    <row r="19" spans="1:8" ht="17.25" customHeight="1">
      <c r="A19" s="31">
        <v>15</v>
      </c>
      <c r="B19" s="32">
        <f>'m1'!B20</f>
        <v>0</v>
      </c>
      <c r="C19" s="63">
        <f>'m1'!C20</f>
        <v>0</v>
      </c>
      <c r="D19" s="33">
        <f>'m1'!D20</f>
        <v>0</v>
      </c>
      <c r="E19" s="36">
        <f>'t1'!J19</f>
        <v>1</v>
      </c>
      <c r="F19" s="36">
        <f>'t2'!J19</f>
        <v>1</v>
      </c>
      <c r="G19" s="36">
        <f t="shared" si="0"/>
        <v>2</v>
      </c>
      <c r="H19" s="36">
        <f t="shared" si="1"/>
        <v>1</v>
      </c>
    </row>
    <row r="20" spans="1:8" ht="17.25" customHeight="1">
      <c r="A20" s="31">
        <v>16</v>
      </c>
      <c r="B20" s="32">
        <f>'m1'!B21</f>
        <v>0</v>
      </c>
      <c r="C20" s="63">
        <f>'m1'!C21</f>
        <v>0</v>
      </c>
      <c r="D20" s="33">
        <f>'m1'!D21</f>
        <v>0</v>
      </c>
      <c r="E20" s="36">
        <f>'t1'!J20</f>
        <v>1</v>
      </c>
      <c r="F20" s="36">
        <f>'t2'!J20</f>
        <v>1</v>
      </c>
      <c r="G20" s="36">
        <f t="shared" si="0"/>
        <v>2</v>
      </c>
      <c r="H20" s="36">
        <f t="shared" si="1"/>
        <v>1</v>
      </c>
    </row>
    <row r="21" spans="1:8" ht="17.25" customHeight="1">
      <c r="A21" s="31">
        <v>17</v>
      </c>
      <c r="B21" s="32">
        <f>'m1'!B22</f>
        <v>0</v>
      </c>
      <c r="C21" s="63">
        <f>'m1'!C22</f>
        <v>0</v>
      </c>
      <c r="D21" s="33">
        <f>'m1'!D22</f>
        <v>0</v>
      </c>
      <c r="E21" s="36">
        <f>'t1'!J21</f>
        <v>1</v>
      </c>
      <c r="F21" s="36">
        <f>'t2'!J21</f>
        <v>1</v>
      </c>
      <c r="G21" s="36">
        <f t="shared" si="0"/>
        <v>2</v>
      </c>
      <c r="H21" s="36">
        <f t="shared" si="1"/>
        <v>1</v>
      </c>
    </row>
    <row r="22" spans="1:8" ht="17.25" customHeight="1">
      <c r="A22" s="31">
        <v>18</v>
      </c>
      <c r="B22" s="32">
        <f>'m1'!B23</f>
        <v>0</v>
      </c>
      <c r="C22" s="63">
        <f>'m1'!C23</f>
        <v>0</v>
      </c>
      <c r="D22" s="33">
        <f>'m1'!D23</f>
        <v>0</v>
      </c>
      <c r="E22" s="36">
        <f>'t1'!J22</f>
        <v>1</v>
      </c>
      <c r="F22" s="36">
        <f>'t2'!J22</f>
        <v>1</v>
      </c>
      <c r="G22" s="36">
        <f t="shared" si="0"/>
        <v>2</v>
      </c>
      <c r="H22" s="36">
        <f t="shared" si="1"/>
        <v>1</v>
      </c>
    </row>
    <row r="23" spans="1:8" ht="17.25" customHeight="1">
      <c r="A23" s="31">
        <v>19</v>
      </c>
      <c r="B23" s="32">
        <f>'m1'!B24</f>
        <v>0</v>
      </c>
      <c r="C23" s="63">
        <f>'m1'!C24</f>
        <v>0</v>
      </c>
      <c r="D23" s="33">
        <f>'m1'!D24</f>
        <v>0</v>
      </c>
      <c r="E23" s="36">
        <f>'t1'!J23</f>
        <v>1</v>
      </c>
      <c r="F23" s="36">
        <f>'t2'!J23</f>
        <v>1</v>
      </c>
      <c r="G23" s="36">
        <f t="shared" si="0"/>
        <v>2</v>
      </c>
      <c r="H23" s="36">
        <f t="shared" si="1"/>
        <v>1</v>
      </c>
    </row>
    <row r="24" spans="1:8" ht="17.25" customHeight="1">
      <c r="A24" s="31">
        <v>20</v>
      </c>
      <c r="B24" s="32">
        <f>'m1'!B25</f>
        <v>0</v>
      </c>
      <c r="C24" s="63">
        <f>'m1'!C25</f>
        <v>0</v>
      </c>
      <c r="D24" s="33">
        <f>'m1'!D25</f>
        <v>0</v>
      </c>
      <c r="E24" s="36">
        <f>'t1'!J24</f>
        <v>1</v>
      </c>
      <c r="F24" s="36">
        <f>'t2'!J24</f>
        <v>1</v>
      </c>
      <c r="G24" s="36">
        <f t="shared" si="0"/>
        <v>2</v>
      </c>
      <c r="H24" s="36">
        <f t="shared" si="1"/>
        <v>1</v>
      </c>
    </row>
    <row r="25" spans="1:8" ht="17.25" customHeight="1">
      <c r="A25" s="31">
        <v>21</v>
      </c>
      <c r="B25" s="32">
        <f>'m1'!B26</f>
        <v>0</v>
      </c>
      <c r="C25" s="63">
        <f>'m1'!C26</f>
        <v>0</v>
      </c>
      <c r="D25" s="33">
        <f>'m1'!D26</f>
        <v>0</v>
      </c>
      <c r="E25" s="36">
        <f>'t1'!J25</f>
        <v>1</v>
      </c>
      <c r="F25" s="36">
        <f>'t2'!J25</f>
        <v>1</v>
      </c>
      <c r="G25" s="36">
        <f t="shared" si="0"/>
        <v>2</v>
      </c>
      <c r="H25" s="36">
        <f t="shared" si="1"/>
        <v>1</v>
      </c>
    </row>
    <row r="26" spans="1:8" ht="17.25" customHeight="1">
      <c r="A26" s="31">
        <v>22</v>
      </c>
      <c r="B26" s="32">
        <f>'m1'!B27</f>
        <v>0</v>
      </c>
      <c r="C26" s="63">
        <f>'m1'!C27</f>
        <v>0</v>
      </c>
      <c r="D26" s="33">
        <f>'m1'!D27</f>
        <v>0</v>
      </c>
      <c r="E26" s="36">
        <f>'t1'!J26</f>
        <v>1</v>
      </c>
      <c r="F26" s="36">
        <f>'t2'!J26</f>
        <v>1</v>
      </c>
      <c r="G26" s="36">
        <f t="shared" si="0"/>
        <v>2</v>
      </c>
      <c r="H26" s="36">
        <f t="shared" si="1"/>
        <v>1</v>
      </c>
    </row>
    <row r="27" spans="1:8" ht="17.25" customHeight="1">
      <c r="A27" s="31">
        <v>23</v>
      </c>
      <c r="B27" s="32">
        <f>'m1'!B28</f>
        <v>0</v>
      </c>
      <c r="C27" s="63">
        <f>'m1'!C28</f>
        <v>0</v>
      </c>
      <c r="D27" s="33">
        <f>'m1'!D28</f>
        <v>0</v>
      </c>
      <c r="E27" s="36">
        <f>'t1'!J27</f>
        <v>1</v>
      </c>
      <c r="F27" s="36">
        <f>'t2'!J27</f>
        <v>1</v>
      </c>
      <c r="G27" s="36">
        <f t="shared" si="0"/>
        <v>2</v>
      </c>
      <c r="H27" s="36">
        <f t="shared" si="1"/>
        <v>1</v>
      </c>
    </row>
    <row r="28" spans="1:8" ht="17.25" customHeight="1">
      <c r="A28" s="31">
        <v>24</v>
      </c>
      <c r="B28" s="32">
        <f>'m1'!B29</f>
        <v>0</v>
      </c>
      <c r="C28" s="63">
        <f>'m1'!C29</f>
        <v>0</v>
      </c>
      <c r="D28" s="33">
        <f>'m1'!D29</f>
        <v>0</v>
      </c>
      <c r="E28" s="36">
        <f>'t1'!J28</f>
        <v>1</v>
      </c>
      <c r="F28" s="36">
        <f>'t2'!J28</f>
        <v>1</v>
      </c>
      <c r="G28" s="36">
        <f t="shared" si="0"/>
        <v>2</v>
      </c>
      <c r="H28" s="36">
        <f t="shared" si="1"/>
        <v>1</v>
      </c>
    </row>
    <row r="29" spans="1:8" ht="17.25" customHeight="1">
      <c r="A29" s="31">
        <v>25</v>
      </c>
      <c r="B29" s="32">
        <f>'m1'!B30</f>
        <v>0</v>
      </c>
      <c r="C29" s="63">
        <f>'m1'!C30</f>
        <v>0</v>
      </c>
      <c r="D29" s="33">
        <f>'m1'!D30</f>
        <v>0</v>
      </c>
      <c r="E29" s="36">
        <f>'t1'!J29</f>
        <v>1</v>
      </c>
      <c r="F29" s="36">
        <f>'t2'!J29</f>
        <v>1</v>
      </c>
      <c r="G29" s="36">
        <f t="shared" si="0"/>
        <v>2</v>
      </c>
      <c r="H29" s="36">
        <f t="shared" si="1"/>
        <v>1</v>
      </c>
    </row>
    <row r="30" spans="1:8" ht="17.25" customHeight="1">
      <c r="A30" s="31">
        <v>26</v>
      </c>
      <c r="B30" s="32">
        <f>'m1'!B31</f>
        <v>0</v>
      </c>
      <c r="C30" s="63">
        <f>'m1'!C31</f>
        <v>0</v>
      </c>
      <c r="D30" s="33">
        <f>'m1'!D31</f>
        <v>0</v>
      </c>
      <c r="E30" s="36">
        <f>'t1'!J30</f>
        <v>1</v>
      </c>
      <c r="F30" s="36">
        <f>'t2'!J30</f>
        <v>1</v>
      </c>
      <c r="G30" s="36">
        <f t="shared" si="0"/>
        <v>2</v>
      </c>
      <c r="H30" s="36">
        <f t="shared" si="1"/>
        <v>1</v>
      </c>
    </row>
    <row r="31" spans="1:8" ht="17.25" customHeight="1">
      <c r="A31" s="31">
        <v>27</v>
      </c>
      <c r="B31" s="32">
        <f>'m1'!B32</f>
        <v>0</v>
      </c>
      <c r="C31" s="63">
        <f>'m1'!C32</f>
        <v>0</v>
      </c>
      <c r="D31" s="33">
        <f>'m1'!D32</f>
        <v>0</v>
      </c>
      <c r="E31" s="36">
        <f>'t1'!J31</f>
        <v>1</v>
      </c>
      <c r="F31" s="36">
        <f>'t2'!J31</f>
        <v>1</v>
      </c>
      <c r="G31" s="36">
        <f t="shared" si="0"/>
        <v>2</v>
      </c>
      <c r="H31" s="36">
        <f t="shared" si="1"/>
        <v>1</v>
      </c>
    </row>
    <row r="32" spans="1:8" ht="17.25" customHeight="1">
      <c r="A32" s="31">
        <v>28</v>
      </c>
      <c r="B32" s="32">
        <f>'m1'!B33</f>
        <v>0</v>
      </c>
      <c r="C32" s="63">
        <f>'m1'!C33</f>
        <v>0</v>
      </c>
      <c r="D32" s="33">
        <f>'m1'!D33</f>
        <v>0</v>
      </c>
      <c r="E32" s="36">
        <f>'t1'!J32</f>
        <v>1</v>
      </c>
      <c r="F32" s="36">
        <f>'t2'!J32</f>
        <v>1</v>
      </c>
      <c r="G32" s="36">
        <f t="shared" si="0"/>
        <v>2</v>
      </c>
      <c r="H32" s="36">
        <f t="shared" si="1"/>
        <v>1</v>
      </c>
    </row>
    <row r="33" spans="1:8" ht="17.25" customHeight="1">
      <c r="A33" s="31">
        <v>29</v>
      </c>
      <c r="B33" s="32">
        <f>'m1'!B34</f>
        <v>0</v>
      </c>
      <c r="C33" s="63">
        <f>'m1'!C34</f>
        <v>0</v>
      </c>
      <c r="D33" s="33">
        <f>'m1'!D34</f>
        <v>0</v>
      </c>
      <c r="E33" s="36">
        <f>'t1'!J33</f>
        <v>1</v>
      </c>
      <c r="F33" s="36">
        <f>'t2'!J33</f>
        <v>1</v>
      </c>
      <c r="G33" s="36">
        <f t="shared" si="0"/>
        <v>2</v>
      </c>
      <c r="H33" s="36">
        <f t="shared" si="1"/>
        <v>1</v>
      </c>
    </row>
    <row r="34" spans="1:8" ht="17.25" customHeight="1">
      <c r="A34" s="31">
        <v>30</v>
      </c>
      <c r="B34" s="32">
        <f>'m1'!B35</f>
        <v>0</v>
      </c>
      <c r="C34" s="63">
        <f>'m1'!C35</f>
        <v>0</v>
      </c>
      <c r="D34" s="33">
        <f>'m1'!D35</f>
        <v>0</v>
      </c>
      <c r="E34" s="36">
        <f>'t1'!J34</f>
        <v>1</v>
      </c>
      <c r="F34" s="36">
        <f>'t2'!J34</f>
        <v>1</v>
      </c>
      <c r="G34" s="36">
        <f t="shared" si="0"/>
        <v>2</v>
      </c>
      <c r="H34" s="36">
        <f t="shared" si="1"/>
        <v>1</v>
      </c>
    </row>
    <row r="35" spans="1:8" ht="17.25" customHeight="1">
      <c r="A35" s="31">
        <v>31</v>
      </c>
      <c r="B35" s="32">
        <f>'m1'!B36</f>
        <v>0</v>
      </c>
      <c r="C35" s="63">
        <f>'m1'!C36</f>
        <v>0</v>
      </c>
      <c r="D35" s="33">
        <f>'m1'!D36</f>
        <v>0</v>
      </c>
      <c r="E35" s="36">
        <f>'t1'!J35</f>
        <v>1</v>
      </c>
      <c r="F35" s="36">
        <f>'t2'!J35</f>
        <v>1</v>
      </c>
      <c r="G35" s="36">
        <f t="shared" si="0"/>
        <v>2</v>
      </c>
      <c r="H35" s="36">
        <f t="shared" si="1"/>
        <v>1</v>
      </c>
    </row>
    <row r="36" spans="1:8" ht="17.25" customHeight="1">
      <c r="A36" s="31">
        <v>32</v>
      </c>
      <c r="B36" s="32">
        <f>'m1'!B37</f>
        <v>0</v>
      </c>
      <c r="C36" s="63">
        <f>'m1'!C37</f>
        <v>0</v>
      </c>
      <c r="D36" s="33">
        <f>'m1'!D37</f>
        <v>0</v>
      </c>
      <c r="E36" s="36">
        <f>'t1'!J36</f>
        <v>1</v>
      </c>
      <c r="F36" s="36">
        <f>'t2'!J36</f>
        <v>1</v>
      </c>
      <c r="G36" s="36">
        <f t="shared" si="0"/>
        <v>2</v>
      </c>
      <c r="H36" s="36">
        <f t="shared" si="1"/>
        <v>1</v>
      </c>
    </row>
    <row r="37" spans="1:8" ht="17.25" customHeight="1">
      <c r="A37" s="31">
        <v>33</v>
      </c>
      <c r="B37" s="32">
        <f>'m1'!B38</f>
        <v>0</v>
      </c>
      <c r="C37" s="63">
        <f>'m1'!C38</f>
        <v>0</v>
      </c>
      <c r="D37" s="33">
        <f>'m1'!D38</f>
        <v>0</v>
      </c>
      <c r="E37" s="36">
        <f>'t1'!J37</f>
        <v>1</v>
      </c>
      <c r="F37" s="36">
        <f>'t2'!J37</f>
        <v>1</v>
      </c>
      <c r="G37" s="36">
        <f t="shared" si="0"/>
        <v>2</v>
      </c>
      <c r="H37" s="36">
        <f t="shared" si="1"/>
        <v>1</v>
      </c>
    </row>
    <row r="38" spans="1:8" ht="17.25" customHeight="1">
      <c r="A38" s="31">
        <v>34</v>
      </c>
      <c r="B38" s="32">
        <f>'m1'!B39</f>
        <v>0</v>
      </c>
      <c r="C38" s="63">
        <f>'m1'!C39</f>
        <v>0</v>
      </c>
      <c r="D38" s="33">
        <f>'m1'!D39</f>
        <v>0</v>
      </c>
      <c r="E38" s="36">
        <f>'t1'!J38</f>
        <v>1</v>
      </c>
      <c r="F38" s="36">
        <f>'t2'!J38</f>
        <v>1</v>
      </c>
      <c r="G38" s="36">
        <f t="shared" si="0"/>
        <v>2</v>
      </c>
      <c r="H38" s="36">
        <f t="shared" si="1"/>
        <v>1</v>
      </c>
    </row>
    <row r="39" spans="1:8" ht="17.25" customHeight="1">
      <c r="A39" s="31">
        <v>35</v>
      </c>
      <c r="B39" s="32">
        <f>'m1'!B40</f>
        <v>0</v>
      </c>
      <c r="C39" s="63">
        <f>'m1'!C40</f>
        <v>0</v>
      </c>
      <c r="D39" s="33">
        <f>'m1'!D40</f>
        <v>0</v>
      </c>
      <c r="E39" s="36">
        <f>'t1'!J39</f>
        <v>1</v>
      </c>
      <c r="F39" s="36">
        <f>'t2'!J39</f>
        <v>1</v>
      </c>
      <c r="G39" s="36">
        <f t="shared" si="0"/>
        <v>2</v>
      </c>
      <c r="H39" s="36">
        <f t="shared" si="1"/>
        <v>1</v>
      </c>
    </row>
    <row r="40" spans="1:8" ht="17.25" customHeight="1">
      <c r="A40" s="31">
        <v>36</v>
      </c>
      <c r="B40" s="32">
        <f>'m1'!B41</f>
        <v>0</v>
      </c>
      <c r="C40" s="63">
        <f>'m1'!C41</f>
        <v>0</v>
      </c>
      <c r="D40" s="33">
        <f>'m1'!D41</f>
        <v>0</v>
      </c>
      <c r="E40" s="36">
        <f>'t1'!J40</f>
        <v>1</v>
      </c>
      <c r="F40" s="36">
        <f>'t2'!J40</f>
        <v>1</v>
      </c>
      <c r="G40" s="36">
        <f t="shared" si="0"/>
        <v>2</v>
      </c>
      <c r="H40" s="36">
        <f t="shared" si="1"/>
        <v>1</v>
      </c>
    </row>
    <row r="41" spans="1:8" ht="17.25" customHeight="1">
      <c r="A41" s="31">
        <v>37</v>
      </c>
      <c r="B41" s="32">
        <f>'m1'!B42</f>
        <v>0</v>
      </c>
      <c r="C41" s="63">
        <f>'m1'!C42</f>
        <v>0</v>
      </c>
      <c r="D41" s="33">
        <f>'m1'!D42</f>
        <v>0</v>
      </c>
      <c r="E41" s="36">
        <f>'t1'!J41</f>
        <v>1</v>
      </c>
      <c r="F41" s="36">
        <f>'t2'!J41</f>
        <v>1</v>
      </c>
      <c r="G41" s="36">
        <f t="shared" si="0"/>
        <v>2</v>
      </c>
      <c r="H41" s="36">
        <f t="shared" si="1"/>
        <v>1</v>
      </c>
    </row>
  </sheetData>
  <mergeCells count="10">
    <mergeCell ref="A1:H1"/>
    <mergeCell ref="B3:B4"/>
    <mergeCell ref="J5:O6"/>
    <mergeCell ref="E2:F2"/>
    <mergeCell ref="A3:A4"/>
    <mergeCell ref="C3:D4"/>
    <mergeCell ref="E3:E4"/>
    <mergeCell ref="F3:F4"/>
    <mergeCell ref="H3:H4"/>
    <mergeCell ref="G3:G4"/>
  </mergeCells>
  <pageMargins left="0.70866141732283472" right="0.70866141732283472" top="0.31496062992125984" bottom="0.31496062992125984" header="0.31496062992125984" footer="0.31496062992125984"/>
  <pageSetup orientation="portrait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B2" sqref="B2"/>
    </sheetView>
  </sheetViews>
  <sheetFormatPr defaultRowHeight="23.25"/>
  <cols>
    <col min="1" max="1" width="6" style="21" customWidth="1"/>
    <col min="2" max="2" width="13" style="21" customWidth="1"/>
    <col min="3" max="3" width="17.75" style="21" customWidth="1"/>
    <col min="4" max="4" width="25.5" style="21" customWidth="1"/>
    <col min="5" max="5" width="9" style="21"/>
  </cols>
  <sheetData>
    <row r="1" spans="1:10" ht="29.25">
      <c r="B1" s="95" t="s">
        <v>24</v>
      </c>
      <c r="C1" s="95"/>
      <c r="D1" s="95"/>
    </row>
    <row r="2" spans="1:10" ht="26.25">
      <c r="B2" s="64" t="s">
        <v>39</v>
      </c>
      <c r="D2" s="43"/>
    </row>
    <row r="3" spans="1:10">
      <c r="B3" s="21" t="s">
        <v>29</v>
      </c>
      <c r="C3" s="40"/>
      <c r="D3" s="27" t="s">
        <v>26</v>
      </c>
      <c r="E3" s="56">
        <v>37</v>
      </c>
      <c r="F3" t="s">
        <v>32</v>
      </c>
      <c r="H3" s="65" t="s">
        <v>71</v>
      </c>
      <c r="I3" s="65"/>
      <c r="J3" s="65"/>
    </row>
    <row r="4" spans="1:10">
      <c r="B4" s="21" t="s">
        <v>30</v>
      </c>
      <c r="C4" s="55">
        <v>2555</v>
      </c>
      <c r="H4" s="65" t="s">
        <v>72</v>
      </c>
      <c r="I4" s="65"/>
      <c r="J4" s="65"/>
    </row>
    <row r="5" spans="1:10">
      <c r="C5" s="26"/>
      <c r="H5" s="65" t="s">
        <v>73</v>
      </c>
      <c r="I5" s="65"/>
      <c r="J5" s="65"/>
    </row>
    <row r="6" spans="1:10" ht="46.5">
      <c r="B6" s="22" t="s">
        <v>25</v>
      </c>
      <c r="C6" s="23" t="s">
        <v>27</v>
      </c>
      <c r="D6" s="22" t="s">
        <v>28</v>
      </c>
    </row>
    <row r="7" spans="1:10">
      <c r="B7" s="24">
        <v>1</v>
      </c>
      <c r="C7" s="24">
        <f>'sum-year'!K10</f>
        <v>34</v>
      </c>
      <c r="D7" s="25">
        <f>(C7*100)/E3</f>
        <v>91.891891891891888</v>
      </c>
    </row>
    <row r="8" spans="1:10">
      <c r="B8" s="24">
        <v>2</v>
      </c>
      <c r="C8" s="24">
        <f>'sum-year'!K11</f>
        <v>0</v>
      </c>
      <c r="D8" s="25">
        <f>(C8*100)/E3</f>
        <v>0</v>
      </c>
    </row>
    <row r="9" spans="1:10">
      <c r="B9" s="24">
        <v>3</v>
      </c>
      <c r="C9" s="24">
        <f>'sum-year'!K12</f>
        <v>0</v>
      </c>
      <c r="D9" s="25">
        <f>(C9*100)/E3</f>
        <v>0</v>
      </c>
    </row>
    <row r="10" spans="1:10">
      <c r="B10" s="24">
        <v>4</v>
      </c>
      <c r="C10" s="24">
        <f>'sum-year'!K13</f>
        <v>0</v>
      </c>
      <c r="D10" s="25">
        <f>(C10*100)/E3</f>
        <v>0</v>
      </c>
    </row>
    <row r="11" spans="1:10">
      <c r="B11" s="24">
        <v>5</v>
      </c>
      <c r="C11" s="24">
        <f>'sum-year'!K14</f>
        <v>1</v>
      </c>
      <c r="D11" s="25">
        <f>(C11*100)/E3</f>
        <v>2.7027027027027026</v>
      </c>
    </row>
    <row r="14" spans="1:10">
      <c r="A14" s="21" t="s">
        <v>31</v>
      </c>
    </row>
    <row r="15" spans="1:10">
      <c r="B15" s="21" t="s">
        <v>26</v>
      </c>
      <c r="C15" s="29">
        <f>C9+C10+C11</f>
        <v>1</v>
      </c>
      <c r="D15" s="21" t="s">
        <v>32</v>
      </c>
    </row>
    <row r="16" spans="1:10">
      <c r="B16" s="21" t="s">
        <v>33</v>
      </c>
      <c r="C16" s="28">
        <f>(C15*100)/E3</f>
        <v>2.7027027027027026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42"/>
  <sheetViews>
    <sheetView workbookViewId="0">
      <selection activeCell="B6" sqref="B6:D42"/>
    </sheetView>
  </sheetViews>
  <sheetFormatPr defaultRowHeight="23.25"/>
  <cols>
    <col min="1" max="1" width="2.375" style="3" customWidth="1"/>
    <col min="2" max="2" width="4" style="3" customWidth="1"/>
    <col min="3" max="4" width="16.25" style="2" customWidth="1"/>
    <col min="5" max="14" width="3.25" style="2" customWidth="1"/>
    <col min="15" max="15" width="4.125" style="2" customWidth="1"/>
    <col min="16" max="16" width="5.125" style="2" customWidth="1"/>
    <col min="17" max="17" width="4.125" style="2" customWidth="1"/>
    <col min="18" max="18" width="6.375" style="10" customWidth="1"/>
    <col min="19" max="19" width="1.125" style="2" customWidth="1"/>
    <col min="20" max="20" width="3.375" style="3" customWidth="1"/>
    <col min="21" max="30" width="2.625" style="2" customWidth="1"/>
    <col min="31" max="33" width="3.125" style="2" customWidth="1"/>
    <col min="34" max="34" width="5" style="10" customWidth="1"/>
    <col min="35" max="35" width="3.375" style="3" customWidth="1"/>
    <col min="36" max="45" width="2.625" style="2" customWidth="1"/>
    <col min="46" max="46" width="3.5" style="2" customWidth="1"/>
    <col min="47" max="47" width="5.25" style="2" customWidth="1"/>
    <col min="48" max="48" width="3.5" style="2" customWidth="1"/>
    <col min="49" max="49" width="5" style="10" customWidth="1"/>
    <col min="50" max="50" width="6.375" style="2" customWidth="1"/>
    <col min="51" max="51" width="3.625" style="3" customWidth="1"/>
    <col min="52" max="61" width="3.625" style="2" customWidth="1"/>
    <col min="62" max="64" width="5" style="2" customWidth="1"/>
    <col min="65" max="65" width="5" style="3" customWidth="1"/>
    <col min="66" max="16384" width="9" style="2"/>
  </cols>
  <sheetData>
    <row r="1" spans="1:80">
      <c r="A1" s="82" t="s">
        <v>41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S1" s="8"/>
      <c r="T1" s="82" t="s">
        <v>41</v>
      </c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Y1" s="82" t="s">
        <v>41</v>
      </c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</row>
    <row r="2" spans="1:80">
      <c r="A2" s="9" t="s">
        <v>1</v>
      </c>
      <c r="B2" s="9"/>
      <c r="C2" s="9"/>
      <c r="D2" s="9"/>
      <c r="E2" s="9"/>
      <c r="F2" s="9"/>
      <c r="G2" s="84" t="str">
        <f>'m1'!G2:H2</f>
        <v>1Y</v>
      </c>
      <c r="H2" s="84"/>
      <c r="I2" s="83" t="s">
        <v>42</v>
      </c>
      <c r="J2" s="83"/>
      <c r="K2" s="9"/>
      <c r="L2" s="85" t="s">
        <v>47</v>
      </c>
      <c r="M2" s="85"/>
      <c r="N2" s="85"/>
      <c r="O2" s="85"/>
      <c r="P2" s="9" t="s">
        <v>10</v>
      </c>
      <c r="Q2" s="86">
        <v>2555</v>
      </c>
      <c r="R2" s="86"/>
      <c r="S2" s="11"/>
      <c r="T2" s="9" t="s">
        <v>1</v>
      </c>
      <c r="AI2" s="87" t="str">
        <f>G2</f>
        <v>1Y</v>
      </c>
      <c r="AJ2" s="87"/>
      <c r="AK2" s="2" t="s">
        <v>42</v>
      </c>
      <c r="AM2" s="87" t="str">
        <f>L2</f>
        <v>มิถุนายน</v>
      </c>
      <c r="AN2" s="87"/>
      <c r="AO2" s="87"/>
      <c r="AP2" s="87"/>
      <c r="AQ2" s="87"/>
      <c r="AR2" s="87"/>
      <c r="AS2" s="87"/>
      <c r="AT2" s="87"/>
      <c r="AU2" s="2" t="s">
        <v>10</v>
      </c>
      <c r="AV2" s="87">
        <f>Q2</f>
        <v>2555</v>
      </c>
      <c r="AW2" s="87"/>
      <c r="AX2" s="14" t="s">
        <v>1</v>
      </c>
      <c r="BH2" s="87" t="str">
        <f>G2</f>
        <v>1Y</v>
      </c>
      <c r="BI2" s="87"/>
      <c r="BJ2" s="2" t="s">
        <v>42</v>
      </c>
      <c r="BK2" s="87" t="str">
        <f>L2</f>
        <v>มิถุนายน</v>
      </c>
      <c r="BL2" s="87"/>
      <c r="BM2" s="87"/>
      <c r="BN2" s="50" t="s">
        <v>10</v>
      </c>
      <c r="BO2" s="49">
        <f>Q2</f>
        <v>2555</v>
      </c>
    </row>
    <row r="3" spans="1:80" s="46" customFormat="1" ht="25.5" customHeight="1">
      <c r="A3" s="77" t="s">
        <v>7</v>
      </c>
      <c r="B3" s="77" t="s">
        <v>44</v>
      </c>
      <c r="C3" s="67" t="s">
        <v>8</v>
      </c>
      <c r="D3" s="67"/>
      <c r="E3" s="68" t="s">
        <v>2</v>
      </c>
      <c r="F3" s="68"/>
      <c r="G3" s="68"/>
      <c r="H3" s="68"/>
      <c r="I3" s="68"/>
      <c r="J3" s="68"/>
      <c r="K3" s="68"/>
      <c r="L3" s="68"/>
      <c r="M3" s="68"/>
      <c r="N3" s="68"/>
      <c r="O3" s="69" t="s">
        <v>4</v>
      </c>
      <c r="P3" s="70" t="s">
        <v>5</v>
      </c>
      <c r="Q3" s="69" t="s">
        <v>6</v>
      </c>
      <c r="R3" s="80" t="s">
        <v>9</v>
      </c>
      <c r="S3" s="45"/>
      <c r="T3" s="67" t="s">
        <v>7</v>
      </c>
      <c r="U3" s="68" t="s">
        <v>11</v>
      </c>
      <c r="V3" s="68"/>
      <c r="W3" s="68"/>
      <c r="X3" s="68"/>
      <c r="Y3" s="68"/>
      <c r="Z3" s="68"/>
      <c r="AA3" s="68"/>
      <c r="AB3" s="68"/>
      <c r="AC3" s="68"/>
      <c r="AD3" s="68"/>
      <c r="AE3" s="69" t="s">
        <v>4</v>
      </c>
      <c r="AF3" s="70" t="s">
        <v>5</v>
      </c>
      <c r="AG3" s="69" t="s">
        <v>6</v>
      </c>
      <c r="AH3" s="74" t="s">
        <v>14</v>
      </c>
      <c r="AI3" s="67" t="s">
        <v>7</v>
      </c>
      <c r="AJ3" s="68" t="s">
        <v>12</v>
      </c>
      <c r="AK3" s="68"/>
      <c r="AL3" s="68"/>
      <c r="AM3" s="68"/>
      <c r="AN3" s="68"/>
      <c r="AO3" s="68"/>
      <c r="AP3" s="68"/>
      <c r="AQ3" s="68"/>
      <c r="AR3" s="68"/>
      <c r="AS3" s="68"/>
      <c r="AT3" s="69" t="s">
        <v>4</v>
      </c>
      <c r="AU3" s="70" t="s">
        <v>5</v>
      </c>
      <c r="AV3" s="69" t="s">
        <v>6</v>
      </c>
      <c r="AW3" s="74" t="s">
        <v>15</v>
      </c>
      <c r="AY3" s="67" t="s">
        <v>7</v>
      </c>
      <c r="AZ3" s="68" t="s">
        <v>13</v>
      </c>
      <c r="BA3" s="68"/>
      <c r="BB3" s="68"/>
      <c r="BC3" s="68"/>
      <c r="BD3" s="68"/>
      <c r="BE3" s="68"/>
      <c r="BF3" s="68"/>
      <c r="BG3" s="68"/>
      <c r="BH3" s="68"/>
      <c r="BI3" s="68"/>
      <c r="BJ3" s="69" t="s">
        <v>4</v>
      </c>
      <c r="BK3" s="70" t="s">
        <v>5</v>
      </c>
      <c r="BL3" s="69" t="s">
        <v>6</v>
      </c>
      <c r="BM3" s="70" t="s">
        <v>17</v>
      </c>
      <c r="BN3" s="66" t="s">
        <v>22</v>
      </c>
    </row>
    <row r="4" spans="1:80" s="46" customFormat="1" ht="16.5">
      <c r="A4" s="78"/>
      <c r="B4" s="78"/>
      <c r="C4" s="67"/>
      <c r="D4" s="67"/>
      <c r="E4" s="71" t="s">
        <v>3</v>
      </c>
      <c r="F4" s="72"/>
      <c r="G4" s="72"/>
      <c r="H4" s="72"/>
      <c r="I4" s="72"/>
      <c r="J4" s="72"/>
      <c r="K4" s="72"/>
      <c r="L4" s="72"/>
      <c r="M4" s="72"/>
      <c r="N4" s="73"/>
      <c r="O4" s="69"/>
      <c r="P4" s="69"/>
      <c r="Q4" s="69"/>
      <c r="R4" s="81"/>
      <c r="S4" s="47"/>
      <c r="T4" s="67"/>
      <c r="U4" s="71" t="s">
        <v>3</v>
      </c>
      <c r="V4" s="72"/>
      <c r="W4" s="72"/>
      <c r="X4" s="72"/>
      <c r="Y4" s="72"/>
      <c r="Z4" s="72"/>
      <c r="AA4" s="72"/>
      <c r="AB4" s="72"/>
      <c r="AC4" s="72"/>
      <c r="AD4" s="73"/>
      <c r="AE4" s="69"/>
      <c r="AF4" s="69"/>
      <c r="AG4" s="69"/>
      <c r="AH4" s="75"/>
      <c r="AI4" s="67"/>
      <c r="AJ4" s="71" t="s">
        <v>3</v>
      </c>
      <c r="AK4" s="72"/>
      <c r="AL4" s="72"/>
      <c r="AM4" s="72"/>
      <c r="AN4" s="72"/>
      <c r="AO4" s="72"/>
      <c r="AP4" s="72"/>
      <c r="AQ4" s="72"/>
      <c r="AR4" s="72"/>
      <c r="AS4" s="73"/>
      <c r="AT4" s="69"/>
      <c r="AU4" s="69"/>
      <c r="AV4" s="69"/>
      <c r="AW4" s="75"/>
      <c r="AY4" s="67"/>
      <c r="AZ4" s="71" t="s">
        <v>3</v>
      </c>
      <c r="BA4" s="72"/>
      <c r="BB4" s="72"/>
      <c r="BC4" s="72"/>
      <c r="BD4" s="72"/>
      <c r="BE4" s="72"/>
      <c r="BF4" s="72"/>
      <c r="BG4" s="72"/>
      <c r="BH4" s="72"/>
      <c r="BI4" s="73"/>
      <c r="BJ4" s="69"/>
      <c r="BK4" s="69"/>
      <c r="BL4" s="69"/>
      <c r="BM4" s="69"/>
      <c r="BN4" s="67"/>
    </row>
    <row r="5" spans="1:80" s="46" customFormat="1" ht="16.5">
      <c r="A5" s="79"/>
      <c r="B5" s="79"/>
      <c r="C5" s="67"/>
      <c r="D5" s="67"/>
      <c r="E5" s="48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48">
        <v>10</v>
      </c>
      <c r="O5" s="69"/>
      <c r="P5" s="69"/>
      <c r="Q5" s="69"/>
      <c r="R5" s="81"/>
      <c r="S5" s="47"/>
      <c r="T5" s="67"/>
      <c r="U5" s="48">
        <v>1</v>
      </c>
      <c r="V5" s="48">
        <v>2</v>
      </c>
      <c r="W5" s="48">
        <v>3</v>
      </c>
      <c r="X5" s="48">
        <v>4</v>
      </c>
      <c r="Y5" s="48">
        <v>5</v>
      </c>
      <c r="Z5" s="48">
        <v>6</v>
      </c>
      <c r="AA5" s="48">
        <v>7</v>
      </c>
      <c r="AB5" s="48">
        <v>8</v>
      </c>
      <c r="AC5" s="48">
        <v>9</v>
      </c>
      <c r="AD5" s="48">
        <v>10</v>
      </c>
      <c r="AE5" s="69"/>
      <c r="AF5" s="69"/>
      <c r="AG5" s="69"/>
      <c r="AH5" s="76"/>
      <c r="AI5" s="67"/>
      <c r="AJ5" s="48">
        <v>1</v>
      </c>
      <c r="AK5" s="48">
        <v>2</v>
      </c>
      <c r="AL5" s="48">
        <v>3</v>
      </c>
      <c r="AM5" s="48">
        <v>4</v>
      </c>
      <c r="AN5" s="48">
        <v>5</v>
      </c>
      <c r="AO5" s="48">
        <v>6</v>
      </c>
      <c r="AP5" s="48">
        <v>7</v>
      </c>
      <c r="AQ5" s="48">
        <v>8</v>
      </c>
      <c r="AR5" s="48">
        <v>9</v>
      </c>
      <c r="AS5" s="48">
        <v>10</v>
      </c>
      <c r="AT5" s="69"/>
      <c r="AU5" s="69"/>
      <c r="AV5" s="69"/>
      <c r="AW5" s="76"/>
      <c r="AY5" s="67"/>
      <c r="AZ5" s="48">
        <v>1</v>
      </c>
      <c r="BA5" s="48">
        <v>2</v>
      </c>
      <c r="BB5" s="48">
        <v>3</v>
      </c>
      <c r="BC5" s="48">
        <v>4</v>
      </c>
      <c r="BD5" s="48">
        <v>5</v>
      </c>
      <c r="BE5" s="48">
        <v>6</v>
      </c>
      <c r="BF5" s="48">
        <v>7</v>
      </c>
      <c r="BG5" s="48">
        <v>8</v>
      </c>
      <c r="BH5" s="48">
        <v>9</v>
      </c>
      <c r="BI5" s="48">
        <v>10</v>
      </c>
      <c r="BJ5" s="69"/>
      <c r="BK5" s="69"/>
      <c r="BL5" s="69"/>
      <c r="BM5" s="69"/>
      <c r="BN5" s="67"/>
    </row>
    <row r="6" spans="1:80" s="7" customFormat="1" ht="16.5" customHeight="1">
      <c r="A6" s="4">
        <v>1</v>
      </c>
      <c r="B6" s="51" t="str">
        <f>'m1'!B6</f>
        <v>ด.ช.</v>
      </c>
      <c r="C6" s="52" t="str">
        <f>'m1'!C6</f>
        <v>ทดลอง</v>
      </c>
      <c r="D6" s="5" t="str">
        <f>'m1'!D6</f>
        <v>ใช้จริง</v>
      </c>
      <c r="E6" s="6">
        <v>2</v>
      </c>
      <c r="F6" s="6">
        <v>2</v>
      </c>
      <c r="G6" s="6">
        <v>2</v>
      </c>
      <c r="H6" s="6">
        <v>2</v>
      </c>
      <c r="I6" s="6">
        <v>2</v>
      </c>
      <c r="J6" s="6">
        <v>2</v>
      </c>
      <c r="K6" s="6">
        <v>2</v>
      </c>
      <c r="L6" s="6">
        <v>2</v>
      </c>
      <c r="M6" s="6">
        <v>2</v>
      </c>
      <c r="N6" s="6">
        <v>2</v>
      </c>
      <c r="O6" s="6">
        <v>5</v>
      </c>
      <c r="P6" s="6">
        <v>5</v>
      </c>
      <c r="Q6" s="6">
        <v>5</v>
      </c>
      <c r="R6" s="13">
        <f>E6+F6+G6+H6+I6+J6+K6+L6+M6+N6+O6+P6+Q6</f>
        <v>35</v>
      </c>
      <c r="S6" s="12"/>
      <c r="T6" s="4">
        <v>1</v>
      </c>
      <c r="U6" s="6">
        <v>5</v>
      </c>
      <c r="V6" s="6">
        <v>5</v>
      </c>
      <c r="W6" s="6">
        <v>5</v>
      </c>
      <c r="X6" s="6">
        <v>5</v>
      </c>
      <c r="Y6" s="6">
        <v>5</v>
      </c>
      <c r="Z6" s="6">
        <v>5</v>
      </c>
      <c r="AA6" s="6">
        <v>5</v>
      </c>
      <c r="AB6" s="6">
        <v>5</v>
      </c>
      <c r="AC6" s="6">
        <v>5</v>
      </c>
      <c r="AD6" s="6">
        <v>5</v>
      </c>
      <c r="AE6" s="6">
        <v>5</v>
      </c>
      <c r="AF6" s="6">
        <v>5</v>
      </c>
      <c r="AG6" s="6">
        <v>5</v>
      </c>
      <c r="AH6" s="13">
        <f>U6+V6+W6+X6+Y6+Z6+AA6+AB6+AC6+AD6+AE6+AF6+AG6</f>
        <v>65</v>
      </c>
      <c r="AI6" s="4">
        <v>1</v>
      </c>
      <c r="AJ6" s="6">
        <v>5</v>
      </c>
      <c r="AK6" s="6">
        <v>5</v>
      </c>
      <c r="AL6" s="6">
        <v>5</v>
      </c>
      <c r="AM6" s="6">
        <v>5</v>
      </c>
      <c r="AN6" s="6">
        <v>5</v>
      </c>
      <c r="AO6" s="6">
        <v>5</v>
      </c>
      <c r="AP6" s="6">
        <v>5</v>
      </c>
      <c r="AQ6" s="6">
        <v>5</v>
      </c>
      <c r="AR6" s="6">
        <v>5</v>
      </c>
      <c r="AS6" s="6">
        <v>5</v>
      </c>
      <c r="AT6" s="6">
        <v>5</v>
      </c>
      <c r="AU6" s="6">
        <v>5</v>
      </c>
      <c r="AV6" s="6">
        <v>5</v>
      </c>
      <c r="AW6" s="13">
        <f>AJ6+AK6+AL6+AM6+AN6+AO6+AP6+AQ6+AR6+AS6+AT6+AU6+AV6</f>
        <v>65</v>
      </c>
      <c r="AY6" s="4">
        <v>1</v>
      </c>
      <c r="AZ6" s="6">
        <v>5</v>
      </c>
      <c r="BA6" s="6">
        <v>5</v>
      </c>
      <c r="BB6" s="6">
        <v>5</v>
      </c>
      <c r="BC6" s="6">
        <v>5</v>
      </c>
      <c r="BD6" s="6">
        <v>5</v>
      </c>
      <c r="BE6" s="6">
        <v>5</v>
      </c>
      <c r="BF6" s="6">
        <v>5</v>
      </c>
      <c r="BG6" s="6">
        <v>5</v>
      </c>
      <c r="BH6" s="6">
        <v>5</v>
      </c>
      <c r="BI6" s="6">
        <v>5</v>
      </c>
      <c r="BJ6" s="6">
        <v>5</v>
      </c>
      <c r="BK6" s="6">
        <v>5</v>
      </c>
      <c r="BL6" s="6">
        <v>5</v>
      </c>
      <c r="BM6" s="4">
        <f>AZ6+BA6+BB6+BC6+BD6+BE6+BF6+BG6+BH6+BI6+BJ6+BK6+BL6</f>
        <v>65</v>
      </c>
      <c r="BN6" s="4">
        <f>R6+AH6+AW6+BM6</f>
        <v>230</v>
      </c>
    </row>
    <row r="7" spans="1:80" s="7" customFormat="1" ht="16.5" customHeight="1">
      <c r="A7" s="4">
        <v>2</v>
      </c>
      <c r="B7" s="51">
        <f>'m1'!B7</f>
        <v>0</v>
      </c>
      <c r="C7" s="52">
        <f>'m1'!C7</f>
        <v>0</v>
      </c>
      <c r="D7" s="5">
        <f>'m1'!D7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3">
        <f t="shared" ref="R7:R42" si="0">E7+F7+G7+H7+I7+J7+K7+L7+M7+N7+O7+P7+Q7</f>
        <v>0</v>
      </c>
      <c r="S7" s="12"/>
      <c r="T7" s="4">
        <v>2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13">
        <f t="shared" ref="AH7:AH42" si="1">U7+V7+W7+X7+Y7+Z7+AA7+AB7+AC7+AD7+AE7+AF7+AG7</f>
        <v>0</v>
      </c>
      <c r="AI7" s="4">
        <v>2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13">
        <f t="shared" ref="AW7:AW42" si="2">AJ7+AK7+AL7+AM7+AN7+AO7+AP7+AQ7+AR7+AS7+AT7+AU7+AV7</f>
        <v>0</v>
      </c>
      <c r="AY7" s="4">
        <v>2</v>
      </c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4">
        <f t="shared" ref="BM7:BM42" si="3">AZ7+BA7+BB7+BC7+BD7+BE7+BF7+BG7+BH7+BI7+BJ7+BK7+BL7</f>
        <v>0</v>
      </c>
      <c r="BN7" s="4">
        <f t="shared" ref="BN7:BN42" si="4">R7+AH7+AW7+BM7</f>
        <v>0</v>
      </c>
    </row>
    <row r="8" spans="1:80" s="7" customFormat="1" ht="16.5" customHeight="1">
      <c r="A8" s="4">
        <v>3</v>
      </c>
      <c r="B8" s="51">
        <f>'m1'!B8</f>
        <v>0</v>
      </c>
      <c r="C8" s="52">
        <f>'m1'!C8</f>
        <v>0</v>
      </c>
      <c r="D8" s="5">
        <f>'m1'!D8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3">
        <f t="shared" si="0"/>
        <v>0</v>
      </c>
      <c r="S8" s="12"/>
      <c r="T8" s="4">
        <v>3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13">
        <f t="shared" si="1"/>
        <v>0</v>
      </c>
      <c r="AI8" s="4">
        <v>3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13">
        <f t="shared" si="2"/>
        <v>0</v>
      </c>
      <c r="AY8" s="4">
        <v>3</v>
      </c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4">
        <f t="shared" si="3"/>
        <v>0</v>
      </c>
      <c r="BN8" s="4">
        <f t="shared" si="4"/>
        <v>0</v>
      </c>
    </row>
    <row r="9" spans="1:80" s="7" customFormat="1" ht="16.5" customHeight="1">
      <c r="A9" s="4">
        <v>4</v>
      </c>
      <c r="B9" s="51">
        <f>'m1'!B9</f>
        <v>0</v>
      </c>
      <c r="C9" s="52">
        <f>'m1'!C9</f>
        <v>0</v>
      </c>
      <c r="D9" s="5">
        <f>'m1'!D9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3">
        <f t="shared" si="0"/>
        <v>0</v>
      </c>
      <c r="S9" s="12"/>
      <c r="T9" s="4">
        <v>4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13">
        <f t="shared" si="1"/>
        <v>0</v>
      </c>
      <c r="AI9" s="4">
        <v>4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13">
        <f t="shared" si="2"/>
        <v>0</v>
      </c>
      <c r="AY9" s="4">
        <v>4</v>
      </c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4">
        <f t="shared" si="3"/>
        <v>0</v>
      </c>
      <c r="BN9" s="4">
        <f t="shared" si="4"/>
        <v>0</v>
      </c>
    </row>
    <row r="10" spans="1:80" s="7" customFormat="1" ht="16.5" customHeight="1">
      <c r="A10" s="4">
        <v>5</v>
      </c>
      <c r="B10" s="51">
        <f>'m1'!B10</f>
        <v>0</v>
      </c>
      <c r="C10" s="52">
        <f>'m1'!C10</f>
        <v>0</v>
      </c>
      <c r="D10" s="5">
        <f>'m1'!D10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13">
        <f t="shared" si="0"/>
        <v>0</v>
      </c>
      <c r="S10" s="12"/>
      <c r="T10" s="4">
        <v>5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13">
        <f t="shared" si="1"/>
        <v>0</v>
      </c>
      <c r="AI10" s="4">
        <v>5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13">
        <f t="shared" si="2"/>
        <v>0</v>
      </c>
      <c r="AY10" s="4">
        <v>5</v>
      </c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4">
        <f t="shared" si="3"/>
        <v>0</v>
      </c>
      <c r="BN10" s="4">
        <f t="shared" si="4"/>
        <v>0</v>
      </c>
    </row>
    <row r="11" spans="1:80" s="7" customFormat="1" ht="16.5" customHeight="1">
      <c r="A11" s="4">
        <v>6</v>
      </c>
      <c r="B11" s="51">
        <f>'m1'!B11</f>
        <v>0</v>
      </c>
      <c r="C11" s="52">
        <f>'m1'!C11</f>
        <v>0</v>
      </c>
      <c r="D11" s="5">
        <f>'m1'!D11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3">
        <f t="shared" si="0"/>
        <v>0</v>
      </c>
      <c r="S11" s="12"/>
      <c r="T11" s="4">
        <v>6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13">
        <f t="shared" si="1"/>
        <v>0</v>
      </c>
      <c r="AI11" s="4">
        <v>6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13">
        <f t="shared" si="2"/>
        <v>0</v>
      </c>
      <c r="AY11" s="4">
        <v>6</v>
      </c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4">
        <f t="shared" si="3"/>
        <v>0</v>
      </c>
      <c r="BN11" s="4">
        <f t="shared" si="4"/>
        <v>0</v>
      </c>
    </row>
    <row r="12" spans="1:80" s="7" customFormat="1" ht="16.5" customHeight="1">
      <c r="A12" s="4">
        <v>7</v>
      </c>
      <c r="B12" s="51">
        <f>'m1'!B12</f>
        <v>0</v>
      </c>
      <c r="C12" s="52">
        <f>'m1'!C12</f>
        <v>0</v>
      </c>
      <c r="D12" s="5">
        <f>'m1'!D12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13">
        <f t="shared" si="0"/>
        <v>0</v>
      </c>
      <c r="S12" s="12"/>
      <c r="T12" s="4">
        <v>7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13">
        <f t="shared" si="1"/>
        <v>0</v>
      </c>
      <c r="AI12" s="4">
        <v>7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13">
        <f t="shared" si="2"/>
        <v>0</v>
      </c>
      <c r="AY12" s="4">
        <v>7</v>
      </c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4">
        <f t="shared" si="3"/>
        <v>0</v>
      </c>
      <c r="BN12" s="4">
        <f t="shared" si="4"/>
        <v>0</v>
      </c>
    </row>
    <row r="13" spans="1:80" s="7" customFormat="1" ht="16.5" customHeight="1">
      <c r="A13" s="4">
        <v>8</v>
      </c>
      <c r="B13" s="51">
        <f>'m1'!B13</f>
        <v>0</v>
      </c>
      <c r="C13" s="52">
        <f>'m1'!C13</f>
        <v>0</v>
      </c>
      <c r="D13" s="5">
        <f>'m1'!D13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13">
        <f t="shared" si="0"/>
        <v>0</v>
      </c>
      <c r="S13" s="12"/>
      <c r="T13" s="4">
        <v>8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13">
        <f t="shared" si="1"/>
        <v>0</v>
      </c>
      <c r="AI13" s="4">
        <v>8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13">
        <f t="shared" si="2"/>
        <v>0</v>
      </c>
      <c r="AY13" s="4">
        <v>8</v>
      </c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4">
        <f t="shared" si="3"/>
        <v>0</v>
      </c>
      <c r="BN13" s="4">
        <f t="shared" si="4"/>
        <v>0</v>
      </c>
    </row>
    <row r="14" spans="1:80" s="7" customFormat="1" ht="16.5" customHeight="1">
      <c r="A14" s="4">
        <v>9</v>
      </c>
      <c r="B14" s="51">
        <f>'m1'!B14</f>
        <v>0</v>
      </c>
      <c r="C14" s="52">
        <f>'m1'!C14</f>
        <v>0</v>
      </c>
      <c r="D14" s="5">
        <f>'m1'!D14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3">
        <f t="shared" si="0"/>
        <v>0</v>
      </c>
      <c r="S14" s="12"/>
      <c r="T14" s="4">
        <v>9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13">
        <f t="shared" si="1"/>
        <v>0</v>
      </c>
      <c r="AI14" s="4">
        <v>9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13">
        <f t="shared" si="2"/>
        <v>0</v>
      </c>
      <c r="AY14" s="4">
        <v>9</v>
      </c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4">
        <f t="shared" si="3"/>
        <v>0</v>
      </c>
      <c r="BN14" s="4">
        <f t="shared" si="4"/>
        <v>0</v>
      </c>
    </row>
    <row r="15" spans="1:80" s="7" customFormat="1" ht="16.5" customHeight="1">
      <c r="A15" s="4">
        <v>10</v>
      </c>
      <c r="B15" s="51">
        <f>'m1'!B15</f>
        <v>0</v>
      </c>
      <c r="C15" s="52">
        <f>'m1'!C15</f>
        <v>0</v>
      </c>
      <c r="D15" s="5">
        <f>'m1'!D15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3">
        <f t="shared" si="0"/>
        <v>0</v>
      </c>
      <c r="S15" s="12"/>
      <c r="T15" s="4">
        <v>10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3">
        <f t="shared" si="1"/>
        <v>0</v>
      </c>
      <c r="AI15" s="4">
        <v>10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13">
        <f t="shared" si="2"/>
        <v>0</v>
      </c>
      <c r="AY15" s="4">
        <v>10</v>
      </c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4">
        <f t="shared" si="3"/>
        <v>0</v>
      </c>
      <c r="BN15" s="4">
        <f t="shared" si="4"/>
        <v>0</v>
      </c>
    </row>
    <row r="16" spans="1:80" s="7" customFormat="1" ht="16.5" customHeight="1">
      <c r="A16" s="4">
        <v>11</v>
      </c>
      <c r="B16" s="51">
        <f>'m1'!B16</f>
        <v>0</v>
      </c>
      <c r="C16" s="52">
        <f>'m1'!C16</f>
        <v>0</v>
      </c>
      <c r="D16" s="5">
        <f>'m1'!D16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3">
        <f t="shared" si="0"/>
        <v>0</v>
      </c>
      <c r="S16" s="12"/>
      <c r="T16" s="4">
        <v>11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13">
        <f t="shared" si="1"/>
        <v>0</v>
      </c>
      <c r="AI16" s="4">
        <v>11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13">
        <f t="shared" si="2"/>
        <v>0</v>
      </c>
      <c r="AY16" s="4">
        <v>11</v>
      </c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4">
        <f t="shared" si="3"/>
        <v>0</v>
      </c>
      <c r="BN16" s="4">
        <f t="shared" si="4"/>
        <v>0</v>
      </c>
    </row>
    <row r="17" spans="1:66" s="7" customFormat="1" ht="16.5" customHeight="1">
      <c r="A17" s="4">
        <v>12</v>
      </c>
      <c r="B17" s="51">
        <f>'m1'!B17</f>
        <v>0</v>
      </c>
      <c r="C17" s="52">
        <f>'m1'!C17</f>
        <v>0</v>
      </c>
      <c r="D17" s="5">
        <f>'m1'!D17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3">
        <f t="shared" si="0"/>
        <v>0</v>
      </c>
      <c r="S17" s="12"/>
      <c r="T17" s="4">
        <v>12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13">
        <f t="shared" si="1"/>
        <v>0</v>
      </c>
      <c r="AI17" s="4">
        <v>12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13">
        <f t="shared" si="2"/>
        <v>0</v>
      </c>
      <c r="AY17" s="4">
        <v>12</v>
      </c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4">
        <f t="shared" si="3"/>
        <v>0</v>
      </c>
      <c r="BN17" s="4">
        <f t="shared" si="4"/>
        <v>0</v>
      </c>
    </row>
    <row r="18" spans="1:66" s="7" customFormat="1" ht="16.5" customHeight="1">
      <c r="A18" s="4">
        <v>13</v>
      </c>
      <c r="B18" s="51">
        <f>'m1'!B18</f>
        <v>0</v>
      </c>
      <c r="C18" s="52">
        <f>'m1'!C18</f>
        <v>0</v>
      </c>
      <c r="D18" s="5">
        <f>'m1'!D18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3">
        <f t="shared" si="0"/>
        <v>0</v>
      </c>
      <c r="S18" s="12"/>
      <c r="T18" s="4">
        <v>13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13">
        <f t="shared" si="1"/>
        <v>0</v>
      </c>
      <c r="AI18" s="4">
        <v>13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13">
        <f t="shared" si="2"/>
        <v>0</v>
      </c>
      <c r="AY18" s="4">
        <v>13</v>
      </c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4">
        <f t="shared" si="3"/>
        <v>0</v>
      </c>
      <c r="BN18" s="4">
        <f t="shared" si="4"/>
        <v>0</v>
      </c>
    </row>
    <row r="19" spans="1:66" s="7" customFormat="1" ht="16.5" customHeight="1">
      <c r="A19" s="4">
        <v>14</v>
      </c>
      <c r="B19" s="51">
        <f>'m1'!B19</f>
        <v>0</v>
      </c>
      <c r="C19" s="52">
        <f>'m1'!C19</f>
        <v>0</v>
      </c>
      <c r="D19" s="5">
        <f>'m1'!D19</f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3">
        <f t="shared" si="0"/>
        <v>0</v>
      </c>
      <c r="S19" s="12"/>
      <c r="T19" s="4">
        <v>14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13">
        <f t="shared" si="1"/>
        <v>0</v>
      </c>
      <c r="AI19" s="4">
        <v>14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13">
        <f t="shared" si="2"/>
        <v>0</v>
      </c>
      <c r="AY19" s="4">
        <v>14</v>
      </c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4">
        <f t="shared" si="3"/>
        <v>0</v>
      </c>
      <c r="BN19" s="4">
        <f t="shared" si="4"/>
        <v>0</v>
      </c>
    </row>
    <row r="20" spans="1:66" s="7" customFormat="1" ht="16.5" customHeight="1">
      <c r="A20" s="4">
        <v>15</v>
      </c>
      <c r="B20" s="51">
        <f>'m1'!B20</f>
        <v>0</v>
      </c>
      <c r="C20" s="52">
        <f>'m1'!C20</f>
        <v>0</v>
      </c>
      <c r="D20" s="5">
        <f>'m1'!D20</f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13">
        <f t="shared" si="0"/>
        <v>0</v>
      </c>
      <c r="S20" s="12"/>
      <c r="T20" s="4">
        <v>15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13">
        <f t="shared" si="1"/>
        <v>0</v>
      </c>
      <c r="AI20" s="4">
        <v>15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13">
        <f t="shared" si="2"/>
        <v>0</v>
      </c>
      <c r="AY20" s="4">
        <v>15</v>
      </c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4">
        <f t="shared" si="3"/>
        <v>0</v>
      </c>
      <c r="BN20" s="4">
        <f t="shared" si="4"/>
        <v>0</v>
      </c>
    </row>
    <row r="21" spans="1:66" s="7" customFormat="1" ht="16.5" customHeight="1">
      <c r="A21" s="4">
        <v>16</v>
      </c>
      <c r="B21" s="51">
        <f>'m1'!B21</f>
        <v>0</v>
      </c>
      <c r="C21" s="52">
        <f>'m1'!C21</f>
        <v>0</v>
      </c>
      <c r="D21" s="5">
        <f>'m1'!D21</f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13">
        <f t="shared" si="0"/>
        <v>0</v>
      </c>
      <c r="S21" s="12"/>
      <c r="T21" s="4">
        <v>16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13">
        <f t="shared" si="1"/>
        <v>0</v>
      </c>
      <c r="AI21" s="4">
        <v>16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13">
        <f t="shared" si="2"/>
        <v>0</v>
      </c>
      <c r="AY21" s="4">
        <v>16</v>
      </c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4">
        <f t="shared" si="3"/>
        <v>0</v>
      </c>
      <c r="BN21" s="4">
        <f t="shared" si="4"/>
        <v>0</v>
      </c>
    </row>
    <row r="22" spans="1:66" s="7" customFormat="1" ht="16.5" customHeight="1">
      <c r="A22" s="4">
        <v>17</v>
      </c>
      <c r="B22" s="51">
        <f>'m1'!B22</f>
        <v>0</v>
      </c>
      <c r="C22" s="52">
        <f>'m1'!C22</f>
        <v>0</v>
      </c>
      <c r="D22" s="5">
        <f>'m1'!D22</f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13">
        <f t="shared" si="0"/>
        <v>0</v>
      </c>
      <c r="S22" s="12"/>
      <c r="T22" s="4">
        <v>17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13">
        <f t="shared" si="1"/>
        <v>0</v>
      </c>
      <c r="AI22" s="4">
        <v>17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13">
        <f t="shared" si="2"/>
        <v>0</v>
      </c>
      <c r="AY22" s="4">
        <v>17</v>
      </c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4">
        <f t="shared" si="3"/>
        <v>0</v>
      </c>
      <c r="BN22" s="4">
        <f t="shared" si="4"/>
        <v>0</v>
      </c>
    </row>
    <row r="23" spans="1:66" s="7" customFormat="1" ht="16.5" customHeight="1">
      <c r="A23" s="4">
        <v>18</v>
      </c>
      <c r="B23" s="51">
        <f>'m1'!B23</f>
        <v>0</v>
      </c>
      <c r="C23" s="52">
        <f>'m1'!C23</f>
        <v>0</v>
      </c>
      <c r="D23" s="5">
        <f>'m1'!D23</f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13">
        <f t="shared" si="0"/>
        <v>0</v>
      </c>
      <c r="S23" s="12"/>
      <c r="T23" s="4">
        <v>18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13">
        <f t="shared" si="1"/>
        <v>0</v>
      </c>
      <c r="AI23" s="4">
        <v>18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13">
        <f t="shared" si="2"/>
        <v>0</v>
      </c>
      <c r="AY23" s="4">
        <v>18</v>
      </c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4">
        <f t="shared" si="3"/>
        <v>0</v>
      </c>
      <c r="BN23" s="4">
        <f t="shared" si="4"/>
        <v>0</v>
      </c>
    </row>
    <row r="24" spans="1:66" s="7" customFormat="1" ht="16.5" customHeight="1">
      <c r="A24" s="4">
        <v>19</v>
      </c>
      <c r="B24" s="51">
        <f>'m1'!B24</f>
        <v>0</v>
      </c>
      <c r="C24" s="52">
        <f>'m1'!C24</f>
        <v>0</v>
      </c>
      <c r="D24" s="5">
        <f>'m1'!D24</f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13">
        <f t="shared" si="0"/>
        <v>0</v>
      </c>
      <c r="S24" s="12"/>
      <c r="T24" s="4">
        <v>19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13">
        <f t="shared" si="1"/>
        <v>0</v>
      </c>
      <c r="AI24" s="4">
        <v>19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13">
        <f t="shared" si="2"/>
        <v>0</v>
      </c>
      <c r="AY24" s="4">
        <v>19</v>
      </c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4">
        <f t="shared" si="3"/>
        <v>0</v>
      </c>
      <c r="BN24" s="4">
        <f t="shared" si="4"/>
        <v>0</v>
      </c>
    </row>
    <row r="25" spans="1:66" s="7" customFormat="1" ht="16.5" customHeight="1">
      <c r="A25" s="4">
        <v>20</v>
      </c>
      <c r="B25" s="51">
        <f>'m1'!B25</f>
        <v>0</v>
      </c>
      <c r="C25" s="52">
        <f>'m1'!C25</f>
        <v>0</v>
      </c>
      <c r="D25" s="5">
        <f>'m1'!D25</f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13">
        <f t="shared" si="0"/>
        <v>0</v>
      </c>
      <c r="S25" s="12"/>
      <c r="T25" s="4">
        <v>20</v>
      </c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13">
        <f t="shared" si="1"/>
        <v>0</v>
      </c>
      <c r="AI25" s="4">
        <v>20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13">
        <f t="shared" si="2"/>
        <v>0</v>
      </c>
      <c r="AY25" s="4">
        <v>20</v>
      </c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4">
        <f t="shared" si="3"/>
        <v>0</v>
      </c>
      <c r="BN25" s="4">
        <f t="shared" si="4"/>
        <v>0</v>
      </c>
    </row>
    <row r="26" spans="1:66" s="7" customFormat="1" ht="16.5" customHeight="1">
      <c r="A26" s="4">
        <v>21</v>
      </c>
      <c r="B26" s="51">
        <f>'m1'!B26</f>
        <v>0</v>
      </c>
      <c r="C26" s="52">
        <f>'m1'!C26</f>
        <v>0</v>
      </c>
      <c r="D26" s="5">
        <f>'m1'!D26</f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13">
        <f t="shared" si="0"/>
        <v>0</v>
      </c>
      <c r="S26" s="12"/>
      <c r="T26" s="4">
        <v>21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13">
        <f t="shared" si="1"/>
        <v>0</v>
      </c>
      <c r="AI26" s="4">
        <v>21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13">
        <f t="shared" si="2"/>
        <v>0</v>
      </c>
      <c r="AY26" s="4">
        <v>21</v>
      </c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4">
        <f t="shared" si="3"/>
        <v>0</v>
      </c>
      <c r="BN26" s="4">
        <f t="shared" si="4"/>
        <v>0</v>
      </c>
    </row>
    <row r="27" spans="1:66" s="7" customFormat="1" ht="16.5" customHeight="1">
      <c r="A27" s="4">
        <v>22</v>
      </c>
      <c r="B27" s="51">
        <f>'m1'!B27</f>
        <v>0</v>
      </c>
      <c r="C27" s="52">
        <f>'m1'!C27</f>
        <v>0</v>
      </c>
      <c r="D27" s="5">
        <f>'m1'!D27</f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13">
        <f t="shared" si="0"/>
        <v>0</v>
      </c>
      <c r="S27" s="12"/>
      <c r="T27" s="4">
        <v>22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13">
        <f t="shared" si="1"/>
        <v>0</v>
      </c>
      <c r="AI27" s="4">
        <v>22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13">
        <f t="shared" si="2"/>
        <v>0</v>
      </c>
      <c r="AY27" s="4">
        <v>22</v>
      </c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4">
        <f t="shared" si="3"/>
        <v>0</v>
      </c>
      <c r="BN27" s="4">
        <f t="shared" si="4"/>
        <v>0</v>
      </c>
    </row>
    <row r="28" spans="1:66" s="7" customFormat="1" ht="16.5" customHeight="1">
      <c r="A28" s="4">
        <v>23</v>
      </c>
      <c r="B28" s="51">
        <f>'m1'!B28</f>
        <v>0</v>
      </c>
      <c r="C28" s="52">
        <f>'m1'!C28</f>
        <v>0</v>
      </c>
      <c r="D28" s="5">
        <f>'m1'!D28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13">
        <f t="shared" si="0"/>
        <v>0</v>
      </c>
      <c r="S28" s="12"/>
      <c r="T28" s="4">
        <v>23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3">
        <f t="shared" si="1"/>
        <v>0</v>
      </c>
      <c r="AI28" s="4">
        <v>23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13">
        <f t="shared" si="2"/>
        <v>0</v>
      </c>
      <c r="AY28" s="4">
        <v>23</v>
      </c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4">
        <f t="shared" si="3"/>
        <v>0</v>
      </c>
      <c r="BN28" s="4">
        <f t="shared" si="4"/>
        <v>0</v>
      </c>
    </row>
    <row r="29" spans="1:66" s="7" customFormat="1" ht="16.5" customHeight="1">
      <c r="A29" s="4">
        <v>24</v>
      </c>
      <c r="B29" s="51">
        <f>'m1'!B29</f>
        <v>0</v>
      </c>
      <c r="C29" s="52">
        <f>'m1'!C29</f>
        <v>0</v>
      </c>
      <c r="D29" s="5">
        <f>'m1'!D29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13">
        <f t="shared" si="0"/>
        <v>0</v>
      </c>
      <c r="S29" s="12"/>
      <c r="T29" s="4">
        <v>24</v>
      </c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13">
        <f t="shared" si="1"/>
        <v>0</v>
      </c>
      <c r="AI29" s="4">
        <v>24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13">
        <f t="shared" si="2"/>
        <v>0</v>
      </c>
      <c r="AY29" s="4">
        <v>24</v>
      </c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4">
        <f t="shared" si="3"/>
        <v>0</v>
      </c>
      <c r="BN29" s="4">
        <f t="shared" si="4"/>
        <v>0</v>
      </c>
    </row>
    <row r="30" spans="1:66" s="7" customFormat="1" ht="16.5" customHeight="1">
      <c r="A30" s="4">
        <v>25</v>
      </c>
      <c r="B30" s="51">
        <f>'m1'!B30</f>
        <v>0</v>
      </c>
      <c r="C30" s="52">
        <f>'m1'!C30</f>
        <v>0</v>
      </c>
      <c r="D30" s="5">
        <f>'m1'!D30</f>
        <v>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13">
        <f t="shared" si="0"/>
        <v>0</v>
      </c>
      <c r="S30" s="12"/>
      <c r="T30" s="4">
        <v>25</v>
      </c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13">
        <f t="shared" si="1"/>
        <v>0</v>
      </c>
      <c r="AI30" s="4">
        <v>25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13">
        <f t="shared" si="2"/>
        <v>0</v>
      </c>
      <c r="AY30" s="4">
        <v>25</v>
      </c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4">
        <f t="shared" si="3"/>
        <v>0</v>
      </c>
      <c r="BN30" s="4">
        <f t="shared" si="4"/>
        <v>0</v>
      </c>
    </row>
    <row r="31" spans="1:66" s="7" customFormat="1" ht="16.5" customHeight="1">
      <c r="A31" s="4">
        <v>26</v>
      </c>
      <c r="B31" s="51">
        <f>'m1'!B31</f>
        <v>0</v>
      </c>
      <c r="C31" s="52">
        <f>'m1'!C31</f>
        <v>0</v>
      </c>
      <c r="D31" s="5">
        <f>'m1'!D31</f>
        <v>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13">
        <f t="shared" si="0"/>
        <v>0</v>
      </c>
      <c r="S31" s="12"/>
      <c r="T31" s="4">
        <v>26</v>
      </c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13">
        <f t="shared" si="1"/>
        <v>0</v>
      </c>
      <c r="AI31" s="4">
        <v>26</v>
      </c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13">
        <f t="shared" si="2"/>
        <v>0</v>
      </c>
      <c r="AY31" s="4">
        <v>26</v>
      </c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4">
        <f t="shared" si="3"/>
        <v>0</v>
      </c>
      <c r="BN31" s="4">
        <f t="shared" si="4"/>
        <v>0</v>
      </c>
    </row>
    <row r="32" spans="1:66" s="7" customFormat="1" ht="16.5" customHeight="1">
      <c r="A32" s="4">
        <v>27</v>
      </c>
      <c r="B32" s="51">
        <f>'m1'!B32</f>
        <v>0</v>
      </c>
      <c r="C32" s="52">
        <f>'m1'!C32</f>
        <v>0</v>
      </c>
      <c r="D32" s="5">
        <f>'m1'!D32</f>
        <v>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13">
        <f t="shared" si="0"/>
        <v>0</v>
      </c>
      <c r="S32" s="12"/>
      <c r="T32" s="4">
        <v>27</v>
      </c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13">
        <f t="shared" si="1"/>
        <v>0</v>
      </c>
      <c r="AI32" s="4">
        <v>27</v>
      </c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13">
        <f t="shared" si="2"/>
        <v>0</v>
      </c>
      <c r="AY32" s="4">
        <v>27</v>
      </c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4">
        <f t="shared" si="3"/>
        <v>0</v>
      </c>
      <c r="BN32" s="4">
        <f t="shared" si="4"/>
        <v>0</v>
      </c>
    </row>
    <row r="33" spans="1:66" s="7" customFormat="1" ht="16.5" customHeight="1">
      <c r="A33" s="4">
        <v>28</v>
      </c>
      <c r="B33" s="51">
        <f>'m1'!B33</f>
        <v>0</v>
      </c>
      <c r="C33" s="52">
        <f>'m1'!C33</f>
        <v>0</v>
      </c>
      <c r="D33" s="5">
        <f>'m1'!D33</f>
        <v>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13">
        <f t="shared" si="0"/>
        <v>0</v>
      </c>
      <c r="S33" s="12"/>
      <c r="T33" s="4">
        <v>28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3">
        <f t="shared" si="1"/>
        <v>0</v>
      </c>
      <c r="AI33" s="4">
        <v>28</v>
      </c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13">
        <f t="shared" si="2"/>
        <v>0</v>
      </c>
      <c r="AY33" s="4">
        <v>28</v>
      </c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4">
        <f t="shared" si="3"/>
        <v>0</v>
      </c>
      <c r="BN33" s="4">
        <f t="shared" si="4"/>
        <v>0</v>
      </c>
    </row>
    <row r="34" spans="1:66" s="7" customFormat="1" ht="16.5" customHeight="1">
      <c r="A34" s="4">
        <v>29</v>
      </c>
      <c r="B34" s="51">
        <f>'m1'!B34</f>
        <v>0</v>
      </c>
      <c r="C34" s="52">
        <f>'m1'!C34</f>
        <v>0</v>
      </c>
      <c r="D34" s="5">
        <f>'m1'!D34</f>
        <v>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13">
        <f t="shared" si="0"/>
        <v>0</v>
      </c>
      <c r="S34" s="12"/>
      <c r="T34" s="4">
        <v>29</v>
      </c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13">
        <f t="shared" si="1"/>
        <v>0</v>
      </c>
      <c r="AI34" s="4">
        <v>29</v>
      </c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13">
        <f t="shared" si="2"/>
        <v>0</v>
      </c>
      <c r="AY34" s="4">
        <v>29</v>
      </c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4">
        <f t="shared" si="3"/>
        <v>0</v>
      </c>
      <c r="BN34" s="4">
        <f t="shared" si="4"/>
        <v>0</v>
      </c>
    </row>
    <row r="35" spans="1:66" s="7" customFormat="1" ht="16.5" customHeight="1">
      <c r="A35" s="4">
        <v>30</v>
      </c>
      <c r="B35" s="51">
        <f>'m1'!B35</f>
        <v>0</v>
      </c>
      <c r="C35" s="52">
        <f>'m1'!C35</f>
        <v>0</v>
      </c>
      <c r="D35" s="5">
        <f>'m1'!D35</f>
        <v>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13">
        <f t="shared" si="0"/>
        <v>0</v>
      </c>
      <c r="S35" s="12"/>
      <c r="T35" s="4">
        <v>30</v>
      </c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13">
        <f t="shared" si="1"/>
        <v>0</v>
      </c>
      <c r="AI35" s="4">
        <v>30</v>
      </c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13">
        <f t="shared" si="2"/>
        <v>0</v>
      </c>
      <c r="AY35" s="4">
        <v>30</v>
      </c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4">
        <f t="shared" si="3"/>
        <v>0</v>
      </c>
      <c r="BN35" s="4">
        <f t="shared" si="4"/>
        <v>0</v>
      </c>
    </row>
    <row r="36" spans="1:66" s="7" customFormat="1" ht="16.5" customHeight="1">
      <c r="A36" s="4">
        <v>31</v>
      </c>
      <c r="B36" s="51">
        <f>'m1'!B36</f>
        <v>0</v>
      </c>
      <c r="C36" s="52">
        <f>'m1'!C36</f>
        <v>0</v>
      </c>
      <c r="D36" s="5">
        <f>'m1'!D36</f>
        <v>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13">
        <f t="shared" si="0"/>
        <v>0</v>
      </c>
      <c r="S36" s="12"/>
      <c r="T36" s="4">
        <v>31</v>
      </c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13">
        <f t="shared" si="1"/>
        <v>0</v>
      </c>
      <c r="AI36" s="4">
        <v>31</v>
      </c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13">
        <f t="shared" si="2"/>
        <v>0</v>
      </c>
      <c r="AY36" s="4">
        <v>31</v>
      </c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4">
        <f t="shared" si="3"/>
        <v>0</v>
      </c>
      <c r="BN36" s="4">
        <f t="shared" si="4"/>
        <v>0</v>
      </c>
    </row>
    <row r="37" spans="1:66" s="7" customFormat="1" ht="16.5" customHeight="1">
      <c r="A37" s="4">
        <v>32</v>
      </c>
      <c r="B37" s="51">
        <f>'m1'!B37</f>
        <v>0</v>
      </c>
      <c r="C37" s="52">
        <f>'m1'!C37</f>
        <v>0</v>
      </c>
      <c r="D37" s="5">
        <f>'m1'!D37</f>
        <v>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13">
        <f t="shared" si="0"/>
        <v>0</v>
      </c>
      <c r="S37" s="12"/>
      <c r="T37" s="4">
        <v>32</v>
      </c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13">
        <f t="shared" si="1"/>
        <v>0</v>
      </c>
      <c r="AI37" s="4">
        <v>32</v>
      </c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13">
        <f t="shared" si="2"/>
        <v>0</v>
      </c>
      <c r="AY37" s="4">
        <v>32</v>
      </c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4">
        <f t="shared" si="3"/>
        <v>0</v>
      </c>
      <c r="BN37" s="4">
        <f t="shared" si="4"/>
        <v>0</v>
      </c>
    </row>
    <row r="38" spans="1:66" s="7" customFormat="1" ht="16.5" customHeight="1">
      <c r="A38" s="4">
        <v>33</v>
      </c>
      <c r="B38" s="51">
        <f>'m1'!B38</f>
        <v>0</v>
      </c>
      <c r="C38" s="52">
        <f>'m1'!C38</f>
        <v>0</v>
      </c>
      <c r="D38" s="5">
        <f>'m1'!D38</f>
        <v>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13">
        <f t="shared" si="0"/>
        <v>0</v>
      </c>
      <c r="S38" s="12"/>
      <c r="T38" s="4">
        <v>33</v>
      </c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13">
        <f t="shared" si="1"/>
        <v>0</v>
      </c>
      <c r="AI38" s="4">
        <v>33</v>
      </c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13">
        <f t="shared" si="2"/>
        <v>0</v>
      </c>
      <c r="AY38" s="4">
        <v>33</v>
      </c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4">
        <f t="shared" si="3"/>
        <v>0</v>
      </c>
      <c r="BN38" s="4">
        <f t="shared" si="4"/>
        <v>0</v>
      </c>
    </row>
    <row r="39" spans="1:66" s="7" customFormat="1" ht="16.5" customHeight="1">
      <c r="A39" s="4">
        <v>34</v>
      </c>
      <c r="B39" s="51">
        <f>'m1'!B39</f>
        <v>0</v>
      </c>
      <c r="C39" s="52">
        <f>'m1'!C39</f>
        <v>0</v>
      </c>
      <c r="D39" s="5">
        <f>'m1'!D39</f>
        <v>0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3">
        <f t="shared" si="0"/>
        <v>0</v>
      </c>
      <c r="S39" s="12"/>
      <c r="T39" s="4">
        <v>34</v>
      </c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13">
        <f t="shared" si="1"/>
        <v>0</v>
      </c>
      <c r="AI39" s="4">
        <v>34</v>
      </c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13">
        <f t="shared" si="2"/>
        <v>0</v>
      </c>
      <c r="AY39" s="4">
        <v>34</v>
      </c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4">
        <f t="shared" si="3"/>
        <v>0</v>
      </c>
      <c r="BN39" s="4">
        <f t="shared" si="4"/>
        <v>0</v>
      </c>
    </row>
    <row r="40" spans="1:66" s="7" customFormat="1" ht="16.5" customHeight="1">
      <c r="A40" s="4">
        <v>35</v>
      </c>
      <c r="B40" s="51">
        <f>'m1'!B40</f>
        <v>0</v>
      </c>
      <c r="C40" s="52">
        <f>'m1'!C40</f>
        <v>0</v>
      </c>
      <c r="D40" s="5">
        <f>'m1'!D40</f>
        <v>0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13">
        <f t="shared" si="0"/>
        <v>0</v>
      </c>
      <c r="S40" s="12"/>
      <c r="T40" s="4">
        <v>35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3">
        <f t="shared" si="1"/>
        <v>0</v>
      </c>
      <c r="AI40" s="4">
        <v>35</v>
      </c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13">
        <f t="shared" si="2"/>
        <v>0</v>
      </c>
      <c r="AY40" s="4">
        <v>35</v>
      </c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4">
        <f t="shared" si="3"/>
        <v>0</v>
      </c>
      <c r="BN40" s="4">
        <f t="shared" si="4"/>
        <v>0</v>
      </c>
    </row>
    <row r="41" spans="1:66" ht="16.5" customHeight="1">
      <c r="A41" s="4">
        <v>36</v>
      </c>
      <c r="B41" s="51">
        <f>'m1'!B41</f>
        <v>0</v>
      </c>
      <c r="C41" s="52">
        <f>'m1'!C41</f>
        <v>0</v>
      </c>
      <c r="D41" s="5">
        <f>'m1'!D41</f>
        <v>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13">
        <f t="shared" si="0"/>
        <v>0</v>
      </c>
      <c r="S41" s="12"/>
      <c r="T41" s="4">
        <v>36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3">
        <f t="shared" si="1"/>
        <v>0</v>
      </c>
      <c r="AI41" s="4">
        <v>36</v>
      </c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13">
        <f t="shared" si="2"/>
        <v>0</v>
      </c>
      <c r="AX41" s="7"/>
      <c r="AY41" s="4">
        <v>36</v>
      </c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4">
        <f t="shared" si="3"/>
        <v>0</v>
      </c>
      <c r="BN41" s="4">
        <f t="shared" si="4"/>
        <v>0</v>
      </c>
    </row>
    <row r="42" spans="1:66" ht="16.5" customHeight="1">
      <c r="A42" s="4">
        <v>37</v>
      </c>
      <c r="B42" s="51">
        <f>'m1'!B42</f>
        <v>0</v>
      </c>
      <c r="C42" s="52">
        <f>'m1'!C42</f>
        <v>0</v>
      </c>
      <c r="D42" s="5">
        <f>'m1'!D42</f>
        <v>0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13">
        <f t="shared" si="0"/>
        <v>0</v>
      </c>
      <c r="S42" s="12"/>
      <c r="T42" s="4">
        <v>37</v>
      </c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13">
        <f t="shared" si="1"/>
        <v>0</v>
      </c>
      <c r="AI42" s="4">
        <v>37</v>
      </c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13">
        <f t="shared" si="2"/>
        <v>0</v>
      </c>
      <c r="AX42" s="7"/>
      <c r="AY42" s="4">
        <v>37</v>
      </c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4">
        <f t="shared" si="3"/>
        <v>0</v>
      </c>
      <c r="BN42" s="4">
        <f t="shared" si="4"/>
        <v>0</v>
      </c>
    </row>
  </sheetData>
  <mergeCells count="43">
    <mergeCell ref="BN3:BN5"/>
    <mergeCell ref="E4:N4"/>
    <mergeCell ref="U4:AD4"/>
    <mergeCell ref="AJ4:AS4"/>
    <mergeCell ref="AZ4:BI4"/>
    <mergeCell ref="AY3:AY5"/>
    <mergeCell ref="AZ3:BI3"/>
    <mergeCell ref="BJ3:BJ5"/>
    <mergeCell ref="BK3:BK5"/>
    <mergeCell ref="BL3:BL5"/>
    <mergeCell ref="BM3:BM5"/>
    <mergeCell ref="AI3:AI5"/>
    <mergeCell ref="AJ3:AS3"/>
    <mergeCell ref="AT3:AT5"/>
    <mergeCell ref="AU3:AU5"/>
    <mergeCell ref="AV3:AV5"/>
    <mergeCell ref="P3:P5"/>
    <mergeCell ref="Q3:Q5"/>
    <mergeCell ref="R3:R5"/>
    <mergeCell ref="AW3:AW5"/>
    <mergeCell ref="T3:T5"/>
    <mergeCell ref="U3:AD3"/>
    <mergeCell ref="AE3:AE5"/>
    <mergeCell ref="AF3:AF5"/>
    <mergeCell ref="AG3:AG5"/>
    <mergeCell ref="AH3:AH5"/>
    <mergeCell ref="A3:A5"/>
    <mergeCell ref="B3:B5"/>
    <mergeCell ref="C3:D5"/>
    <mergeCell ref="E3:N3"/>
    <mergeCell ref="O3:O5"/>
    <mergeCell ref="A1:Q1"/>
    <mergeCell ref="T1:AW1"/>
    <mergeCell ref="AY1:BN1"/>
    <mergeCell ref="G2:H2"/>
    <mergeCell ref="I2:J2"/>
    <mergeCell ref="L2:O2"/>
    <mergeCell ref="Q2:R2"/>
    <mergeCell ref="AI2:AJ2"/>
    <mergeCell ref="AM2:AT2"/>
    <mergeCell ref="AV2:AW2"/>
    <mergeCell ref="BH2:BI2"/>
    <mergeCell ref="BK2:BM2"/>
  </mergeCells>
  <pageMargins left="0.59055118110236227" right="0.19685039370078741" top="0.31496062992125984" bottom="0.31496062992125984" header="0.31496062992125984" footer="0.31496062992125984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42"/>
  <sheetViews>
    <sheetView topLeftCell="AS1" workbookViewId="0">
      <selection activeCell="M6" sqref="M6"/>
    </sheetView>
  </sheetViews>
  <sheetFormatPr defaultRowHeight="23.25"/>
  <cols>
    <col min="1" max="1" width="2.375" style="3" customWidth="1"/>
    <col min="2" max="2" width="4" style="3" customWidth="1"/>
    <col min="3" max="4" width="16.25" style="2" customWidth="1"/>
    <col min="5" max="14" width="3.25" style="2" customWidth="1"/>
    <col min="15" max="15" width="4.125" style="2" customWidth="1"/>
    <col min="16" max="16" width="5.125" style="2" customWidth="1"/>
    <col min="17" max="17" width="4.125" style="2" customWidth="1"/>
    <col min="18" max="18" width="6.375" style="10" customWidth="1"/>
    <col min="19" max="19" width="1.125" style="2" customWidth="1"/>
    <col min="20" max="20" width="3.375" style="3" customWidth="1"/>
    <col min="21" max="30" width="2.625" style="2" customWidth="1"/>
    <col min="31" max="33" width="3.125" style="2" customWidth="1"/>
    <col min="34" max="34" width="5" style="10" customWidth="1"/>
    <col min="35" max="35" width="3.375" style="3" customWidth="1"/>
    <col min="36" max="45" width="2.625" style="2" customWidth="1"/>
    <col min="46" max="46" width="3.5" style="2" customWidth="1"/>
    <col min="47" max="47" width="5.25" style="2" customWidth="1"/>
    <col min="48" max="48" width="3.5" style="2" customWidth="1"/>
    <col min="49" max="49" width="5" style="10" customWidth="1"/>
    <col min="50" max="50" width="6.375" style="2" customWidth="1"/>
    <col min="51" max="51" width="3.625" style="3" customWidth="1"/>
    <col min="52" max="61" width="3.625" style="2" customWidth="1"/>
    <col min="62" max="64" width="5" style="2" customWidth="1"/>
    <col min="65" max="65" width="5" style="3" customWidth="1"/>
    <col min="66" max="16384" width="9" style="2"/>
  </cols>
  <sheetData>
    <row r="1" spans="1:80">
      <c r="A1" s="82" t="s">
        <v>41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S1" s="8"/>
      <c r="T1" s="82" t="s">
        <v>41</v>
      </c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Y1" s="82" t="s">
        <v>41</v>
      </c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</row>
    <row r="2" spans="1:80">
      <c r="A2" s="9" t="s">
        <v>1</v>
      </c>
      <c r="B2" s="9"/>
      <c r="C2" s="9"/>
      <c r="D2" s="9"/>
      <c r="E2" s="9"/>
      <c r="F2" s="9"/>
      <c r="G2" s="84" t="str">
        <f>'m1'!G2:H2</f>
        <v>1Y</v>
      </c>
      <c r="H2" s="84"/>
      <c r="I2" s="83" t="s">
        <v>42</v>
      </c>
      <c r="J2" s="83"/>
      <c r="K2" s="9"/>
      <c r="L2" s="85" t="s">
        <v>48</v>
      </c>
      <c r="M2" s="85"/>
      <c r="N2" s="85"/>
      <c r="O2" s="85"/>
      <c r="P2" s="9" t="s">
        <v>10</v>
      </c>
      <c r="Q2" s="86">
        <v>2555</v>
      </c>
      <c r="R2" s="86"/>
      <c r="S2" s="11"/>
      <c r="T2" s="9" t="s">
        <v>1</v>
      </c>
      <c r="AI2" s="87" t="str">
        <f>G2</f>
        <v>1Y</v>
      </c>
      <c r="AJ2" s="87"/>
      <c r="AK2" s="2" t="s">
        <v>42</v>
      </c>
      <c r="AM2" s="87" t="str">
        <f>L2</f>
        <v>กรกฎาคม</v>
      </c>
      <c r="AN2" s="87"/>
      <c r="AO2" s="87"/>
      <c r="AP2" s="87"/>
      <c r="AQ2" s="87"/>
      <c r="AR2" s="87"/>
      <c r="AS2" s="87"/>
      <c r="AT2" s="87"/>
      <c r="AU2" s="2" t="s">
        <v>10</v>
      </c>
      <c r="AV2" s="87">
        <f>Q2</f>
        <v>2555</v>
      </c>
      <c r="AW2" s="87"/>
      <c r="AX2" s="14" t="s">
        <v>1</v>
      </c>
      <c r="BH2" s="87" t="str">
        <f>G2</f>
        <v>1Y</v>
      </c>
      <c r="BI2" s="87"/>
      <c r="BJ2" s="2" t="s">
        <v>42</v>
      </c>
      <c r="BK2" s="87" t="str">
        <f>L2</f>
        <v>กรกฎาคม</v>
      </c>
      <c r="BL2" s="87"/>
      <c r="BM2" s="87"/>
      <c r="BN2" s="50" t="s">
        <v>10</v>
      </c>
      <c r="BO2" s="49">
        <f>Q2</f>
        <v>2555</v>
      </c>
    </row>
    <row r="3" spans="1:80" s="46" customFormat="1" ht="25.5" customHeight="1">
      <c r="A3" s="77" t="s">
        <v>7</v>
      </c>
      <c r="B3" s="77" t="s">
        <v>44</v>
      </c>
      <c r="C3" s="67" t="s">
        <v>8</v>
      </c>
      <c r="D3" s="67"/>
      <c r="E3" s="68" t="s">
        <v>2</v>
      </c>
      <c r="F3" s="68"/>
      <c r="G3" s="68"/>
      <c r="H3" s="68"/>
      <c r="I3" s="68"/>
      <c r="J3" s="68"/>
      <c r="K3" s="68"/>
      <c r="L3" s="68"/>
      <c r="M3" s="68"/>
      <c r="N3" s="68"/>
      <c r="O3" s="69" t="s">
        <v>4</v>
      </c>
      <c r="P3" s="70" t="s">
        <v>5</v>
      </c>
      <c r="Q3" s="69" t="s">
        <v>6</v>
      </c>
      <c r="R3" s="80" t="s">
        <v>9</v>
      </c>
      <c r="S3" s="45"/>
      <c r="T3" s="67" t="s">
        <v>7</v>
      </c>
      <c r="U3" s="68" t="s">
        <v>11</v>
      </c>
      <c r="V3" s="68"/>
      <c r="W3" s="68"/>
      <c r="X3" s="68"/>
      <c r="Y3" s="68"/>
      <c r="Z3" s="68"/>
      <c r="AA3" s="68"/>
      <c r="AB3" s="68"/>
      <c r="AC3" s="68"/>
      <c r="AD3" s="68"/>
      <c r="AE3" s="69" t="s">
        <v>4</v>
      </c>
      <c r="AF3" s="70" t="s">
        <v>5</v>
      </c>
      <c r="AG3" s="69" t="s">
        <v>6</v>
      </c>
      <c r="AH3" s="74" t="s">
        <v>14</v>
      </c>
      <c r="AI3" s="67" t="s">
        <v>7</v>
      </c>
      <c r="AJ3" s="68" t="s">
        <v>12</v>
      </c>
      <c r="AK3" s="68"/>
      <c r="AL3" s="68"/>
      <c r="AM3" s="68"/>
      <c r="AN3" s="68"/>
      <c r="AO3" s="68"/>
      <c r="AP3" s="68"/>
      <c r="AQ3" s="68"/>
      <c r="AR3" s="68"/>
      <c r="AS3" s="68"/>
      <c r="AT3" s="69" t="s">
        <v>4</v>
      </c>
      <c r="AU3" s="70" t="s">
        <v>5</v>
      </c>
      <c r="AV3" s="69" t="s">
        <v>6</v>
      </c>
      <c r="AW3" s="74" t="s">
        <v>15</v>
      </c>
      <c r="AY3" s="67" t="s">
        <v>7</v>
      </c>
      <c r="AZ3" s="68" t="s">
        <v>13</v>
      </c>
      <c r="BA3" s="68"/>
      <c r="BB3" s="68"/>
      <c r="BC3" s="68"/>
      <c r="BD3" s="68"/>
      <c r="BE3" s="68"/>
      <c r="BF3" s="68"/>
      <c r="BG3" s="68"/>
      <c r="BH3" s="68"/>
      <c r="BI3" s="68"/>
      <c r="BJ3" s="69" t="s">
        <v>4</v>
      </c>
      <c r="BK3" s="70" t="s">
        <v>5</v>
      </c>
      <c r="BL3" s="69" t="s">
        <v>6</v>
      </c>
      <c r="BM3" s="70" t="s">
        <v>17</v>
      </c>
      <c r="BN3" s="66" t="s">
        <v>22</v>
      </c>
    </row>
    <row r="4" spans="1:80" s="46" customFormat="1" ht="16.5">
      <c r="A4" s="78"/>
      <c r="B4" s="78"/>
      <c r="C4" s="67"/>
      <c r="D4" s="67"/>
      <c r="E4" s="71" t="s">
        <v>3</v>
      </c>
      <c r="F4" s="72"/>
      <c r="G4" s="72"/>
      <c r="H4" s="72"/>
      <c r="I4" s="72"/>
      <c r="J4" s="72"/>
      <c r="K4" s="72"/>
      <c r="L4" s="72"/>
      <c r="M4" s="72"/>
      <c r="N4" s="73"/>
      <c r="O4" s="69"/>
      <c r="P4" s="69"/>
      <c r="Q4" s="69"/>
      <c r="R4" s="81"/>
      <c r="S4" s="47"/>
      <c r="T4" s="67"/>
      <c r="U4" s="71" t="s">
        <v>3</v>
      </c>
      <c r="V4" s="72"/>
      <c r="W4" s="72"/>
      <c r="X4" s="72"/>
      <c r="Y4" s="72"/>
      <c r="Z4" s="72"/>
      <c r="AA4" s="72"/>
      <c r="AB4" s="72"/>
      <c r="AC4" s="72"/>
      <c r="AD4" s="73"/>
      <c r="AE4" s="69"/>
      <c r="AF4" s="69"/>
      <c r="AG4" s="69"/>
      <c r="AH4" s="75"/>
      <c r="AI4" s="67"/>
      <c r="AJ4" s="71" t="s">
        <v>3</v>
      </c>
      <c r="AK4" s="72"/>
      <c r="AL4" s="72"/>
      <c r="AM4" s="72"/>
      <c r="AN4" s="72"/>
      <c r="AO4" s="72"/>
      <c r="AP4" s="72"/>
      <c r="AQ4" s="72"/>
      <c r="AR4" s="72"/>
      <c r="AS4" s="73"/>
      <c r="AT4" s="69"/>
      <c r="AU4" s="69"/>
      <c r="AV4" s="69"/>
      <c r="AW4" s="75"/>
      <c r="AY4" s="67"/>
      <c r="AZ4" s="71" t="s">
        <v>3</v>
      </c>
      <c r="BA4" s="72"/>
      <c r="BB4" s="72"/>
      <c r="BC4" s="72"/>
      <c r="BD4" s="72"/>
      <c r="BE4" s="72"/>
      <c r="BF4" s="72"/>
      <c r="BG4" s="72"/>
      <c r="BH4" s="72"/>
      <c r="BI4" s="73"/>
      <c r="BJ4" s="69"/>
      <c r="BK4" s="69"/>
      <c r="BL4" s="69"/>
      <c r="BM4" s="69"/>
      <c r="BN4" s="67"/>
    </row>
    <row r="5" spans="1:80" s="46" customFormat="1" ht="16.5">
      <c r="A5" s="79"/>
      <c r="B5" s="79"/>
      <c r="C5" s="67"/>
      <c r="D5" s="67"/>
      <c r="E5" s="48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48">
        <v>10</v>
      </c>
      <c r="O5" s="69"/>
      <c r="P5" s="69"/>
      <c r="Q5" s="69"/>
      <c r="R5" s="81"/>
      <c r="S5" s="47"/>
      <c r="T5" s="67"/>
      <c r="U5" s="48">
        <v>1</v>
      </c>
      <c r="V5" s="48">
        <v>2</v>
      </c>
      <c r="W5" s="48">
        <v>3</v>
      </c>
      <c r="X5" s="48">
        <v>4</v>
      </c>
      <c r="Y5" s="48">
        <v>5</v>
      </c>
      <c r="Z5" s="48">
        <v>6</v>
      </c>
      <c r="AA5" s="48">
        <v>7</v>
      </c>
      <c r="AB5" s="48">
        <v>8</v>
      </c>
      <c r="AC5" s="48">
        <v>9</v>
      </c>
      <c r="AD5" s="48">
        <v>10</v>
      </c>
      <c r="AE5" s="69"/>
      <c r="AF5" s="69"/>
      <c r="AG5" s="69"/>
      <c r="AH5" s="76"/>
      <c r="AI5" s="67"/>
      <c r="AJ5" s="48">
        <v>1</v>
      </c>
      <c r="AK5" s="48">
        <v>2</v>
      </c>
      <c r="AL5" s="48">
        <v>3</v>
      </c>
      <c r="AM5" s="48">
        <v>4</v>
      </c>
      <c r="AN5" s="48">
        <v>5</v>
      </c>
      <c r="AO5" s="48">
        <v>6</v>
      </c>
      <c r="AP5" s="48">
        <v>7</v>
      </c>
      <c r="AQ5" s="48">
        <v>8</v>
      </c>
      <c r="AR5" s="48">
        <v>9</v>
      </c>
      <c r="AS5" s="48">
        <v>10</v>
      </c>
      <c r="AT5" s="69"/>
      <c r="AU5" s="69"/>
      <c r="AV5" s="69"/>
      <c r="AW5" s="76"/>
      <c r="AY5" s="67"/>
      <c r="AZ5" s="48">
        <v>1</v>
      </c>
      <c r="BA5" s="48">
        <v>2</v>
      </c>
      <c r="BB5" s="48">
        <v>3</v>
      </c>
      <c r="BC5" s="48">
        <v>4</v>
      </c>
      <c r="BD5" s="48">
        <v>5</v>
      </c>
      <c r="BE5" s="48">
        <v>6</v>
      </c>
      <c r="BF5" s="48">
        <v>7</v>
      </c>
      <c r="BG5" s="48">
        <v>8</v>
      </c>
      <c r="BH5" s="48">
        <v>9</v>
      </c>
      <c r="BI5" s="48">
        <v>10</v>
      </c>
      <c r="BJ5" s="69"/>
      <c r="BK5" s="69"/>
      <c r="BL5" s="69"/>
      <c r="BM5" s="69"/>
      <c r="BN5" s="67"/>
    </row>
    <row r="6" spans="1:80" s="7" customFormat="1" ht="16.5" customHeight="1">
      <c r="A6" s="4">
        <v>1</v>
      </c>
      <c r="B6" s="51" t="str">
        <f>'m1'!B6</f>
        <v>ด.ช.</v>
      </c>
      <c r="C6" s="52" t="str">
        <f>'m1'!C6</f>
        <v>ทดลอง</v>
      </c>
      <c r="D6" s="5" t="str">
        <f>'m1'!D6</f>
        <v>ใช้จริง</v>
      </c>
      <c r="E6" s="6">
        <v>3</v>
      </c>
      <c r="F6" s="6">
        <v>3</v>
      </c>
      <c r="G6" s="6">
        <v>3</v>
      </c>
      <c r="H6" s="6">
        <v>3</v>
      </c>
      <c r="I6" s="6">
        <v>3</v>
      </c>
      <c r="J6" s="6">
        <v>3</v>
      </c>
      <c r="K6" s="6">
        <v>3</v>
      </c>
      <c r="L6" s="6">
        <v>3</v>
      </c>
      <c r="M6" s="6">
        <v>3</v>
      </c>
      <c r="N6" s="6">
        <v>5</v>
      </c>
      <c r="O6" s="6">
        <v>5</v>
      </c>
      <c r="P6" s="6">
        <v>5</v>
      </c>
      <c r="Q6" s="6">
        <v>5</v>
      </c>
      <c r="R6" s="13">
        <f>E6+F6+G6+H6+I6+J6+K6+L6+M6+N6+O6+P6+Q6</f>
        <v>47</v>
      </c>
      <c r="S6" s="12"/>
      <c r="T6" s="4">
        <v>1</v>
      </c>
      <c r="U6" s="6">
        <v>5</v>
      </c>
      <c r="V6" s="6">
        <v>5</v>
      </c>
      <c r="W6" s="6">
        <v>5</v>
      </c>
      <c r="X6" s="6">
        <v>5</v>
      </c>
      <c r="Y6" s="6">
        <v>5</v>
      </c>
      <c r="Z6" s="6">
        <v>5</v>
      </c>
      <c r="AA6" s="6">
        <v>5</v>
      </c>
      <c r="AB6" s="6">
        <v>5</v>
      </c>
      <c r="AC6" s="6">
        <v>5</v>
      </c>
      <c r="AD6" s="6">
        <v>5</v>
      </c>
      <c r="AE6" s="6">
        <v>5</v>
      </c>
      <c r="AF6" s="6">
        <v>5</v>
      </c>
      <c r="AG6" s="6">
        <v>5</v>
      </c>
      <c r="AH6" s="13">
        <f>U6+V6+W6+X6+Y6+Z6+AA6+AB6+AC6+AD6+AE6+AF6+AG6</f>
        <v>65</v>
      </c>
      <c r="AI6" s="4">
        <v>1</v>
      </c>
      <c r="AJ6" s="6">
        <v>5</v>
      </c>
      <c r="AK6" s="6">
        <v>5</v>
      </c>
      <c r="AL6" s="6">
        <v>5</v>
      </c>
      <c r="AM6" s="6">
        <v>5</v>
      </c>
      <c r="AN6" s="6">
        <v>5</v>
      </c>
      <c r="AO6" s="6">
        <v>5</v>
      </c>
      <c r="AP6" s="6">
        <v>5</v>
      </c>
      <c r="AQ6" s="6">
        <v>5</v>
      </c>
      <c r="AR6" s="6">
        <v>5</v>
      </c>
      <c r="AS6" s="6">
        <v>5</v>
      </c>
      <c r="AT6" s="6">
        <v>5</v>
      </c>
      <c r="AU6" s="6">
        <v>5</v>
      </c>
      <c r="AV6" s="6">
        <v>5</v>
      </c>
      <c r="AW6" s="13">
        <f>AJ6+AK6+AL6+AM6+AN6+AO6+AP6+AQ6+AR6+AS6+AT6+AU6+AV6</f>
        <v>65</v>
      </c>
      <c r="AY6" s="4">
        <v>1</v>
      </c>
      <c r="AZ6" s="6">
        <v>5</v>
      </c>
      <c r="BA6" s="6">
        <v>5</v>
      </c>
      <c r="BB6" s="6">
        <v>5</v>
      </c>
      <c r="BC6" s="6">
        <v>5</v>
      </c>
      <c r="BD6" s="6">
        <v>5</v>
      </c>
      <c r="BE6" s="6">
        <v>5</v>
      </c>
      <c r="BF6" s="6">
        <v>5</v>
      </c>
      <c r="BG6" s="6">
        <v>5</v>
      </c>
      <c r="BH6" s="6">
        <v>5</v>
      </c>
      <c r="BI6" s="6">
        <v>5</v>
      </c>
      <c r="BJ6" s="6">
        <v>5</v>
      </c>
      <c r="BK6" s="6">
        <v>5</v>
      </c>
      <c r="BL6" s="6">
        <v>5</v>
      </c>
      <c r="BM6" s="4">
        <f>AZ6+BA6+BB6+BC6+BD6+BE6+BF6+BG6+BH6+BI6+BJ6+BK6+BL6</f>
        <v>65</v>
      </c>
      <c r="BN6" s="4">
        <f>R6+AH6+AW6+BM6</f>
        <v>242</v>
      </c>
    </row>
    <row r="7" spans="1:80" s="7" customFormat="1" ht="16.5" customHeight="1">
      <c r="A7" s="4">
        <v>2</v>
      </c>
      <c r="B7" s="51">
        <f>'m1'!B7</f>
        <v>0</v>
      </c>
      <c r="C7" s="52">
        <f>'m1'!C7</f>
        <v>0</v>
      </c>
      <c r="D7" s="5">
        <f>'m1'!D7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3">
        <f t="shared" ref="R7:R42" si="0">E7+F7+G7+H7+I7+J7+K7+L7+M7+N7+O7+P7+Q7</f>
        <v>0</v>
      </c>
      <c r="S7" s="12"/>
      <c r="T7" s="4">
        <v>2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13">
        <f t="shared" ref="AH7:AH42" si="1">U7+V7+W7+X7+Y7+Z7+AA7+AB7+AC7+AD7+AE7+AF7+AG7</f>
        <v>0</v>
      </c>
      <c r="AI7" s="4">
        <v>2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13">
        <f t="shared" ref="AW7:AW42" si="2">AJ7+AK7+AL7+AM7+AN7+AO7+AP7+AQ7+AR7+AS7+AT7+AU7+AV7</f>
        <v>0</v>
      </c>
      <c r="AY7" s="4">
        <v>2</v>
      </c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4">
        <f t="shared" ref="BM7:BM42" si="3">AZ7+BA7+BB7+BC7+BD7+BE7+BF7+BG7+BH7+BI7+BJ7+BK7+BL7</f>
        <v>0</v>
      </c>
      <c r="BN7" s="4">
        <f t="shared" ref="BN7:BN42" si="4">R7+AH7+AW7+BM7</f>
        <v>0</v>
      </c>
    </row>
    <row r="8" spans="1:80" s="7" customFormat="1" ht="16.5" customHeight="1">
      <c r="A8" s="4">
        <v>3</v>
      </c>
      <c r="B8" s="51">
        <f>'m1'!B8</f>
        <v>0</v>
      </c>
      <c r="C8" s="52">
        <f>'m1'!C8</f>
        <v>0</v>
      </c>
      <c r="D8" s="5">
        <f>'m1'!D8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3">
        <f t="shared" si="0"/>
        <v>0</v>
      </c>
      <c r="S8" s="12"/>
      <c r="T8" s="4">
        <v>3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13">
        <f t="shared" si="1"/>
        <v>0</v>
      </c>
      <c r="AI8" s="4">
        <v>3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13">
        <f t="shared" si="2"/>
        <v>0</v>
      </c>
      <c r="AY8" s="4">
        <v>3</v>
      </c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4">
        <f t="shared" si="3"/>
        <v>0</v>
      </c>
      <c r="BN8" s="4">
        <f t="shared" si="4"/>
        <v>0</v>
      </c>
    </row>
    <row r="9" spans="1:80" s="7" customFormat="1" ht="16.5" customHeight="1">
      <c r="A9" s="4">
        <v>4</v>
      </c>
      <c r="B9" s="51">
        <f>'m1'!B9</f>
        <v>0</v>
      </c>
      <c r="C9" s="52">
        <f>'m1'!C9</f>
        <v>0</v>
      </c>
      <c r="D9" s="5">
        <f>'m1'!D9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3">
        <f t="shared" si="0"/>
        <v>0</v>
      </c>
      <c r="S9" s="12"/>
      <c r="T9" s="4">
        <v>4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13">
        <f t="shared" si="1"/>
        <v>0</v>
      </c>
      <c r="AI9" s="4">
        <v>4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13">
        <f t="shared" si="2"/>
        <v>0</v>
      </c>
      <c r="AY9" s="4">
        <v>4</v>
      </c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4">
        <f t="shared" si="3"/>
        <v>0</v>
      </c>
      <c r="BN9" s="4">
        <f t="shared" si="4"/>
        <v>0</v>
      </c>
    </row>
    <row r="10" spans="1:80" s="7" customFormat="1" ht="16.5" customHeight="1">
      <c r="A10" s="4">
        <v>5</v>
      </c>
      <c r="B10" s="51">
        <f>'m1'!B10</f>
        <v>0</v>
      </c>
      <c r="C10" s="52">
        <f>'m1'!C10</f>
        <v>0</v>
      </c>
      <c r="D10" s="5">
        <f>'m1'!D10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13">
        <f t="shared" si="0"/>
        <v>0</v>
      </c>
      <c r="S10" s="12"/>
      <c r="T10" s="4">
        <v>5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13">
        <f t="shared" si="1"/>
        <v>0</v>
      </c>
      <c r="AI10" s="4">
        <v>5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13">
        <f t="shared" si="2"/>
        <v>0</v>
      </c>
      <c r="AY10" s="4">
        <v>5</v>
      </c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4">
        <f t="shared" si="3"/>
        <v>0</v>
      </c>
      <c r="BN10" s="4">
        <f t="shared" si="4"/>
        <v>0</v>
      </c>
    </row>
    <row r="11" spans="1:80" s="7" customFormat="1" ht="16.5" customHeight="1">
      <c r="A11" s="4">
        <v>6</v>
      </c>
      <c r="B11" s="51">
        <f>'m1'!B11</f>
        <v>0</v>
      </c>
      <c r="C11" s="52">
        <f>'m1'!C11</f>
        <v>0</v>
      </c>
      <c r="D11" s="5">
        <f>'m1'!D11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3">
        <f t="shared" si="0"/>
        <v>0</v>
      </c>
      <c r="S11" s="12"/>
      <c r="T11" s="4">
        <v>6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13">
        <f t="shared" si="1"/>
        <v>0</v>
      </c>
      <c r="AI11" s="4">
        <v>6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13">
        <f t="shared" si="2"/>
        <v>0</v>
      </c>
      <c r="AY11" s="4">
        <v>6</v>
      </c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4">
        <f t="shared" si="3"/>
        <v>0</v>
      </c>
      <c r="BN11" s="4">
        <f t="shared" si="4"/>
        <v>0</v>
      </c>
    </row>
    <row r="12" spans="1:80" s="7" customFormat="1" ht="16.5" customHeight="1">
      <c r="A12" s="4">
        <v>7</v>
      </c>
      <c r="B12" s="51">
        <f>'m1'!B12</f>
        <v>0</v>
      </c>
      <c r="C12" s="52">
        <f>'m1'!C12</f>
        <v>0</v>
      </c>
      <c r="D12" s="5">
        <f>'m1'!D12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13">
        <f t="shared" si="0"/>
        <v>0</v>
      </c>
      <c r="S12" s="12"/>
      <c r="T12" s="4">
        <v>7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13">
        <f t="shared" si="1"/>
        <v>0</v>
      </c>
      <c r="AI12" s="4">
        <v>7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13">
        <f t="shared" si="2"/>
        <v>0</v>
      </c>
      <c r="AY12" s="4">
        <v>7</v>
      </c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4">
        <f t="shared" si="3"/>
        <v>0</v>
      </c>
      <c r="BN12" s="4">
        <f t="shared" si="4"/>
        <v>0</v>
      </c>
    </row>
    <row r="13" spans="1:80" s="7" customFormat="1" ht="16.5" customHeight="1">
      <c r="A13" s="4">
        <v>8</v>
      </c>
      <c r="B13" s="51">
        <f>'m1'!B13</f>
        <v>0</v>
      </c>
      <c r="C13" s="52">
        <f>'m1'!C13</f>
        <v>0</v>
      </c>
      <c r="D13" s="5">
        <f>'m1'!D13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13">
        <f t="shared" si="0"/>
        <v>0</v>
      </c>
      <c r="S13" s="12"/>
      <c r="T13" s="4">
        <v>8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13">
        <f t="shared" si="1"/>
        <v>0</v>
      </c>
      <c r="AI13" s="4">
        <v>8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13">
        <f t="shared" si="2"/>
        <v>0</v>
      </c>
      <c r="AY13" s="4">
        <v>8</v>
      </c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4">
        <f t="shared" si="3"/>
        <v>0</v>
      </c>
      <c r="BN13" s="4">
        <f t="shared" si="4"/>
        <v>0</v>
      </c>
    </row>
    <row r="14" spans="1:80" s="7" customFormat="1" ht="16.5" customHeight="1">
      <c r="A14" s="4">
        <v>9</v>
      </c>
      <c r="B14" s="51">
        <f>'m1'!B14</f>
        <v>0</v>
      </c>
      <c r="C14" s="52">
        <f>'m1'!C14</f>
        <v>0</v>
      </c>
      <c r="D14" s="5">
        <f>'m1'!D14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3">
        <f t="shared" si="0"/>
        <v>0</v>
      </c>
      <c r="S14" s="12"/>
      <c r="T14" s="4">
        <v>9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13">
        <f t="shared" si="1"/>
        <v>0</v>
      </c>
      <c r="AI14" s="4">
        <v>9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13">
        <f t="shared" si="2"/>
        <v>0</v>
      </c>
      <c r="AY14" s="4">
        <v>9</v>
      </c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4">
        <f t="shared" si="3"/>
        <v>0</v>
      </c>
      <c r="BN14" s="4">
        <f t="shared" si="4"/>
        <v>0</v>
      </c>
    </row>
    <row r="15" spans="1:80" s="7" customFormat="1" ht="16.5" customHeight="1">
      <c r="A15" s="4">
        <v>10</v>
      </c>
      <c r="B15" s="51">
        <f>'m1'!B15</f>
        <v>0</v>
      </c>
      <c r="C15" s="52">
        <f>'m1'!C15</f>
        <v>0</v>
      </c>
      <c r="D15" s="5">
        <f>'m1'!D15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3">
        <f t="shared" si="0"/>
        <v>0</v>
      </c>
      <c r="S15" s="12"/>
      <c r="T15" s="4">
        <v>10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3">
        <f t="shared" si="1"/>
        <v>0</v>
      </c>
      <c r="AI15" s="4">
        <v>10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13">
        <f t="shared" si="2"/>
        <v>0</v>
      </c>
      <c r="AY15" s="4">
        <v>10</v>
      </c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4">
        <f t="shared" si="3"/>
        <v>0</v>
      </c>
      <c r="BN15" s="4">
        <f t="shared" si="4"/>
        <v>0</v>
      </c>
    </row>
    <row r="16" spans="1:80" s="7" customFormat="1" ht="16.5" customHeight="1">
      <c r="A16" s="4">
        <v>11</v>
      </c>
      <c r="B16" s="51">
        <f>'m1'!B16</f>
        <v>0</v>
      </c>
      <c r="C16" s="52">
        <f>'m1'!C16</f>
        <v>0</v>
      </c>
      <c r="D16" s="5">
        <f>'m1'!D16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3">
        <f t="shared" si="0"/>
        <v>0</v>
      </c>
      <c r="S16" s="12"/>
      <c r="T16" s="4">
        <v>11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13">
        <f t="shared" si="1"/>
        <v>0</v>
      </c>
      <c r="AI16" s="4">
        <v>11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13">
        <f t="shared" si="2"/>
        <v>0</v>
      </c>
      <c r="AY16" s="4">
        <v>11</v>
      </c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4">
        <f t="shared" si="3"/>
        <v>0</v>
      </c>
      <c r="BN16" s="4">
        <f t="shared" si="4"/>
        <v>0</v>
      </c>
    </row>
    <row r="17" spans="1:66" s="7" customFormat="1" ht="16.5" customHeight="1">
      <c r="A17" s="4">
        <v>12</v>
      </c>
      <c r="B17" s="51">
        <f>'m1'!B17</f>
        <v>0</v>
      </c>
      <c r="C17" s="52">
        <f>'m1'!C17</f>
        <v>0</v>
      </c>
      <c r="D17" s="5">
        <f>'m1'!D17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3">
        <f t="shared" si="0"/>
        <v>0</v>
      </c>
      <c r="S17" s="12"/>
      <c r="T17" s="4">
        <v>12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13">
        <f t="shared" si="1"/>
        <v>0</v>
      </c>
      <c r="AI17" s="4">
        <v>12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13">
        <f t="shared" si="2"/>
        <v>0</v>
      </c>
      <c r="AY17" s="4">
        <v>12</v>
      </c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4">
        <f t="shared" si="3"/>
        <v>0</v>
      </c>
      <c r="BN17" s="4">
        <f t="shared" si="4"/>
        <v>0</v>
      </c>
    </row>
    <row r="18" spans="1:66" s="7" customFormat="1" ht="16.5" customHeight="1">
      <c r="A18" s="4">
        <v>13</v>
      </c>
      <c r="B18" s="51">
        <f>'m1'!B18</f>
        <v>0</v>
      </c>
      <c r="C18" s="52">
        <f>'m1'!C18</f>
        <v>0</v>
      </c>
      <c r="D18" s="5">
        <f>'m1'!D18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3">
        <f t="shared" si="0"/>
        <v>0</v>
      </c>
      <c r="S18" s="12"/>
      <c r="T18" s="4">
        <v>13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13">
        <f t="shared" si="1"/>
        <v>0</v>
      </c>
      <c r="AI18" s="4">
        <v>13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13">
        <f t="shared" si="2"/>
        <v>0</v>
      </c>
      <c r="AY18" s="4">
        <v>13</v>
      </c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4">
        <f t="shared" si="3"/>
        <v>0</v>
      </c>
      <c r="BN18" s="4">
        <f t="shared" si="4"/>
        <v>0</v>
      </c>
    </row>
    <row r="19" spans="1:66" s="7" customFormat="1" ht="16.5" customHeight="1">
      <c r="A19" s="4">
        <v>14</v>
      </c>
      <c r="B19" s="51">
        <f>'m1'!B19</f>
        <v>0</v>
      </c>
      <c r="C19" s="52">
        <f>'m1'!C19</f>
        <v>0</v>
      </c>
      <c r="D19" s="5">
        <f>'m1'!D19</f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3">
        <f t="shared" si="0"/>
        <v>0</v>
      </c>
      <c r="S19" s="12"/>
      <c r="T19" s="4">
        <v>14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13">
        <f t="shared" si="1"/>
        <v>0</v>
      </c>
      <c r="AI19" s="4">
        <v>14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13">
        <f t="shared" si="2"/>
        <v>0</v>
      </c>
      <c r="AY19" s="4">
        <v>14</v>
      </c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4">
        <f t="shared" si="3"/>
        <v>0</v>
      </c>
      <c r="BN19" s="4">
        <f t="shared" si="4"/>
        <v>0</v>
      </c>
    </row>
    <row r="20" spans="1:66" s="7" customFormat="1" ht="16.5" customHeight="1">
      <c r="A20" s="4">
        <v>15</v>
      </c>
      <c r="B20" s="51">
        <f>'m1'!B20</f>
        <v>0</v>
      </c>
      <c r="C20" s="52">
        <f>'m1'!C20</f>
        <v>0</v>
      </c>
      <c r="D20" s="5">
        <f>'m1'!D20</f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13">
        <f t="shared" si="0"/>
        <v>0</v>
      </c>
      <c r="S20" s="12"/>
      <c r="T20" s="4">
        <v>15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13">
        <f t="shared" si="1"/>
        <v>0</v>
      </c>
      <c r="AI20" s="4">
        <v>15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13">
        <f t="shared" si="2"/>
        <v>0</v>
      </c>
      <c r="AY20" s="4">
        <v>15</v>
      </c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4">
        <f t="shared" si="3"/>
        <v>0</v>
      </c>
      <c r="BN20" s="4">
        <f t="shared" si="4"/>
        <v>0</v>
      </c>
    </row>
    <row r="21" spans="1:66" s="7" customFormat="1" ht="16.5" customHeight="1">
      <c r="A21" s="4">
        <v>16</v>
      </c>
      <c r="B21" s="51">
        <f>'m1'!B21</f>
        <v>0</v>
      </c>
      <c r="C21" s="52">
        <f>'m1'!C21</f>
        <v>0</v>
      </c>
      <c r="D21" s="5">
        <f>'m1'!D21</f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13">
        <f t="shared" si="0"/>
        <v>0</v>
      </c>
      <c r="S21" s="12"/>
      <c r="T21" s="4">
        <v>16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13">
        <f t="shared" si="1"/>
        <v>0</v>
      </c>
      <c r="AI21" s="4">
        <v>16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13">
        <f t="shared" si="2"/>
        <v>0</v>
      </c>
      <c r="AY21" s="4">
        <v>16</v>
      </c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4">
        <f t="shared" si="3"/>
        <v>0</v>
      </c>
      <c r="BN21" s="4">
        <f t="shared" si="4"/>
        <v>0</v>
      </c>
    </row>
    <row r="22" spans="1:66" s="7" customFormat="1" ht="16.5" customHeight="1">
      <c r="A22" s="4">
        <v>17</v>
      </c>
      <c r="B22" s="51">
        <f>'m1'!B22</f>
        <v>0</v>
      </c>
      <c r="C22" s="52">
        <f>'m1'!C22</f>
        <v>0</v>
      </c>
      <c r="D22" s="5">
        <f>'m1'!D22</f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13">
        <f t="shared" si="0"/>
        <v>0</v>
      </c>
      <c r="S22" s="12"/>
      <c r="T22" s="4">
        <v>17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13">
        <f t="shared" si="1"/>
        <v>0</v>
      </c>
      <c r="AI22" s="4">
        <v>17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13">
        <f t="shared" si="2"/>
        <v>0</v>
      </c>
      <c r="AY22" s="4">
        <v>17</v>
      </c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4">
        <f t="shared" si="3"/>
        <v>0</v>
      </c>
      <c r="BN22" s="4">
        <f t="shared" si="4"/>
        <v>0</v>
      </c>
    </row>
    <row r="23" spans="1:66" s="7" customFormat="1" ht="16.5" customHeight="1">
      <c r="A23" s="4">
        <v>18</v>
      </c>
      <c r="B23" s="51">
        <f>'m1'!B23</f>
        <v>0</v>
      </c>
      <c r="C23" s="52">
        <f>'m1'!C23</f>
        <v>0</v>
      </c>
      <c r="D23" s="5">
        <f>'m1'!D23</f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13">
        <f t="shared" si="0"/>
        <v>0</v>
      </c>
      <c r="S23" s="12"/>
      <c r="T23" s="4">
        <v>18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13">
        <f t="shared" si="1"/>
        <v>0</v>
      </c>
      <c r="AI23" s="4">
        <v>18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13">
        <f t="shared" si="2"/>
        <v>0</v>
      </c>
      <c r="AY23" s="4">
        <v>18</v>
      </c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4">
        <f t="shared" si="3"/>
        <v>0</v>
      </c>
      <c r="BN23" s="4">
        <f t="shared" si="4"/>
        <v>0</v>
      </c>
    </row>
    <row r="24" spans="1:66" s="7" customFormat="1" ht="16.5" customHeight="1">
      <c r="A24" s="4">
        <v>19</v>
      </c>
      <c r="B24" s="51">
        <f>'m1'!B24</f>
        <v>0</v>
      </c>
      <c r="C24" s="52">
        <f>'m1'!C24</f>
        <v>0</v>
      </c>
      <c r="D24" s="5">
        <f>'m1'!D24</f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13">
        <f t="shared" si="0"/>
        <v>0</v>
      </c>
      <c r="S24" s="12"/>
      <c r="T24" s="4">
        <v>19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13">
        <f t="shared" si="1"/>
        <v>0</v>
      </c>
      <c r="AI24" s="4">
        <v>19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13">
        <f t="shared" si="2"/>
        <v>0</v>
      </c>
      <c r="AY24" s="4">
        <v>19</v>
      </c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4">
        <f t="shared" si="3"/>
        <v>0</v>
      </c>
      <c r="BN24" s="4">
        <f t="shared" si="4"/>
        <v>0</v>
      </c>
    </row>
    <row r="25" spans="1:66" s="7" customFormat="1" ht="16.5" customHeight="1">
      <c r="A25" s="4">
        <v>20</v>
      </c>
      <c r="B25" s="51">
        <f>'m1'!B25</f>
        <v>0</v>
      </c>
      <c r="C25" s="52">
        <f>'m1'!C25</f>
        <v>0</v>
      </c>
      <c r="D25" s="5">
        <f>'m1'!D25</f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13">
        <f t="shared" si="0"/>
        <v>0</v>
      </c>
      <c r="S25" s="12"/>
      <c r="T25" s="4">
        <v>20</v>
      </c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13">
        <f t="shared" si="1"/>
        <v>0</v>
      </c>
      <c r="AI25" s="4">
        <v>20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13">
        <f t="shared" si="2"/>
        <v>0</v>
      </c>
      <c r="AY25" s="4">
        <v>20</v>
      </c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4">
        <f t="shared" si="3"/>
        <v>0</v>
      </c>
      <c r="BN25" s="4">
        <f t="shared" si="4"/>
        <v>0</v>
      </c>
    </row>
    <row r="26" spans="1:66" s="7" customFormat="1" ht="16.5" customHeight="1">
      <c r="A26" s="4">
        <v>21</v>
      </c>
      <c r="B26" s="51">
        <f>'m1'!B26</f>
        <v>0</v>
      </c>
      <c r="C26" s="52">
        <f>'m1'!C26</f>
        <v>0</v>
      </c>
      <c r="D26" s="5">
        <f>'m1'!D26</f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13">
        <f t="shared" si="0"/>
        <v>0</v>
      </c>
      <c r="S26" s="12"/>
      <c r="T26" s="4">
        <v>21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13">
        <f t="shared" si="1"/>
        <v>0</v>
      </c>
      <c r="AI26" s="4">
        <v>21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13">
        <f t="shared" si="2"/>
        <v>0</v>
      </c>
      <c r="AY26" s="4">
        <v>21</v>
      </c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4">
        <f t="shared" si="3"/>
        <v>0</v>
      </c>
      <c r="BN26" s="4">
        <f t="shared" si="4"/>
        <v>0</v>
      </c>
    </row>
    <row r="27" spans="1:66" s="7" customFormat="1" ht="16.5" customHeight="1">
      <c r="A27" s="4">
        <v>22</v>
      </c>
      <c r="B27" s="51">
        <f>'m1'!B27</f>
        <v>0</v>
      </c>
      <c r="C27" s="52">
        <f>'m1'!C27</f>
        <v>0</v>
      </c>
      <c r="D27" s="5">
        <f>'m1'!D27</f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13">
        <f t="shared" si="0"/>
        <v>0</v>
      </c>
      <c r="S27" s="12"/>
      <c r="T27" s="4">
        <v>22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13">
        <f t="shared" si="1"/>
        <v>0</v>
      </c>
      <c r="AI27" s="4">
        <v>22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13">
        <f t="shared" si="2"/>
        <v>0</v>
      </c>
      <c r="AY27" s="4">
        <v>22</v>
      </c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4">
        <f t="shared" si="3"/>
        <v>0</v>
      </c>
      <c r="BN27" s="4">
        <f t="shared" si="4"/>
        <v>0</v>
      </c>
    </row>
    <row r="28" spans="1:66" s="7" customFormat="1" ht="16.5" customHeight="1">
      <c r="A28" s="4">
        <v>23</v>
      </c>
      <c r="B28" s="51">
        <f>'m1'!B28</f>
        <v>0</v>
      </c>
      <c r="C28" s="52">
        <f>'m1'!C28</f>
        <v>0</v>
      </c>
      <c r="D28" s="5">
        <f>'m1'!D28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13">
        <f t="shared" si="0"/>
        <v>0</v>
      </c>
      <c r="S28" s="12"/>
      <c r="T28" s="4">
        <v>23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3">
        <f t="shared" si="1"/>
        <v>0</v>
      </c>
      <c r="AI28" s="4">
        <v>23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13">
        <f t="shared" si="2"/>
        <v>0</v>
      </c>
      <c r="AY28" s="4">
        <v>23</v>
      </c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4">
        <f t="shared" si="3"/>
        <v>0</v>
      </c>
      <c r="BN28" s="4">
        <f t="shared" si="4"/>
        <v>0</v>
      </c>
    </row>
    <row r="29" spans="1:66" s="7" customFormat="1" ht="16.5" customHeight="1">
      <c r="A29" s="4">
        <v>24</v>
      </c>
      <c r="B29" s="51">
        <f>'m1'!B29</f>
        <v>0</v>
      </c>
      <c r="C29" s="52">
        <f>'m1'!C29</f>
        <v>0</v>
      </c>
      <c r="D29" s="5">
        <f>'m1'!D29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13">
        <f t="shared" si="0"/>
        <v>0</v>
      </c>
      <c r="S29" s="12"/>
      <c r="T29" s="4">
        <v>24</v>
      </c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13">
        <f t="shared" si="1"/>
        <v>0</v>
      </c>
      <c r="AI29" s="4">
        <v>24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13">
        <f t="shared" si="2"/>
        <v>0</v>
      </c>
      <c r="AY29" s="4">
        <v>24</v>
      </c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4">
        <f t="shared" si="3"/>
        <v>0</v>
      </c>
      <c r="BN29" s="4">
        <f t="shared" si="4"/>
        <v>0</v>
      </c>
    </row>
    <row r="30" spans="1:66" s="7" customFormat="1" ht="16.5" customHeight="1">
      <c r="A30" s="4">
        <v>25</v>
      </c>
      <c r="B30" s="51">
        <f>'m1'!B30</f>
        <v>0</v>
      </c>
      <c r="C30" s="52">
        <f>'m1'!C30</f>
        <v>0</v>
      </c>
      <c r="D30" s="5">
        <f>'m1'!D30</f>
        <v>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13">
        <f t="shared" si="0"/>
        <v>0</v>
      </c>
      <c r="S30" s="12"/>
      <c r="T30" s="4">
        <v>25</v>
      </c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13">
        <f t="shared" si="1"/>
        <v>0</v>
      </c>
      <c r="AI30" s="4">
        <v>25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13">
        <f t="shared" si="2"/>
        <v>0</v>
      </c>
      <c r="AY30" s="4">
        <v>25</v>
      </c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4">
        <f t="shared" si="3"/>
        <v>0</v>
      </c>
      <c r="BN30" s="4">
        <f t="shared" si="4"/>
        <v>0</v>
      </c>
    </row>
    <row r="31" spans="1:66" s="7" customFormat="1" ht="16.5" customHeight="1">
      <c r="A31" s="4">
        <v>26</v>
      </c>
      <c r="B31" s="51">
        <f>'m1'!B31</f>
        <v>0</v>
      </c>
      <c r="C31" s="52">
        <f>'m1'!C31</f>
        <v>0</v>
      </c>
      <c r="D31" s="5">
        <f>'m1'!D31</f>
        <v>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13">
        <f t="shared" si="0"/>
        <v>0</v>
      </c>
      <c r="S31" s="12"/>
      <c r="T31" s="4">
        <v>26</v>
      </c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13">
        <f t="shared" si="1"/>
        <v>0</v>
      </c>
      <c r="AI31" s="4">
        <v>26</v>
      </c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13">
        <f t="shared" si="2"/>
        <v>0</v>
      </c>
      <c r="AY31" s="4">
        <v>26</v>
      </c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4">
        <f t="shared" si="3"/>
        <v>0</v>
      </c>
      <c r="BN31" s="4">
        <f t="shared" si="4"/>
        <v>0</v>
      </c>
    </row>
    <row r="32" spans="1:66" s="7" customFormat="1" ht="16.5" customHeight="1">
      <c r="A32" s="4">
        <v>27</v>
      </c>
      <c r="B32" s="51">
        <f>'m1'!B32</f>
        <v>0</v>
      </c>
      <c r="C32" s="52">
        <f>'m1'!C32</f>
        <v>0</v>
      </c>
      <c r="D32" s="5">
        <f>'m1'!D32</f>
        <v>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13">
        <f t="shared" si="0"/>
        <v>0</v>
      </c>
      <c r="S32" s="12"/>
      <c r="T32" s="4">
        <v>27</v>
      </c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13">
        <f t="shared" si="1"/>
        <v>0</v>
      </c>
      <c r="AI32" s="4">
        <v>27</v>
      </c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13">
        <f t="shared" si="2"/>
        <v>0</v>
      </c>
      <c r="AY32" s="4">
        <v>27</v>
      </c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4">
        <f t="shared" si="3"/>
        <v>0</v>
      </c>
      <c r="BN32" s="4">
        <f t="shared" si="4"/>
        <v>0</v>
      </c>
    </row>
    <row r="33" spans="1:66" s="7" customFormat="1" ht="16.5" customHeight="1">
      <c r="A33" s="4">
        <v>28</v>
      </c>
      <c r="B33" s="51">
        <f>'m1'!B33</f>
        <v>0</v>
      </c>
      <c r="C33" s="52">
        <f>'m1'!C33</f>
        <v>0</v>
      </c>
      <c r="D33" s="5">
        <f>'m1'!D33</f>
        <v>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13">
        <f t="shared" si="0"/>
        <v>0</v>
      </c>
      <c r="S33" s="12"/>
      <c r="T33" s="4">
        <v>28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3">
        <f t="shared" si="1"/>
        <v>0</v>
      </c>
      <c r="AI33" s="4">
        <v>28</v>
      </c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13">
        <f t="shared" si="2"/>
        <v>0</v>
      </c>
      <c r="AY33" s="4">
        <v>28</v>
      </c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4">
        <f t="shared" si="3"/>
        <v>0</v>
      </c>
      <c r="BN33" s="4">
        <f t="shared" si="4"/>
        <v>0</v>
      </c>
    </row>
    <row r="34" spans="1:66" s="7" customFormat="1" ht="16.5" customHeight="1">
      <c r="A34" s="4">
        <v>29</v>
      </c>
      <c r="B34" s="51">
        <f>'m1'!B34</f>
        <v>0</v>
      </c>
      <c r="C34" s="52">
        <f>'m1'!C34</f>
        <v>0</v>
      </c>
      <c r="D34" s="5">
        <f>'m1'!D34</f>
        <v>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13">
        <f t="shared" si="0"/>
        <v>0</v>
      </c>
      <c r="S34" s="12"/>
      <c r="T34" s="4">
        <v>29</v>
      </c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13">
        <f t="shared" si="1"/>
        <v>0</v>
      </c>
      <c r="AI34" s="4">
        <v>29</v>
      </c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13">
        <f t="shared" si="2"/>
        <v>0</v>
      </c>
      <c r="AY34" s="4">
        <v>29</v>
      </c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4">
        <f t="shared" si="3"/>
        <v>0</v>
      </c>
      <c r="BN34" s="4">
        <f t="shared" si="4"/>
        <v>0</v>
      </c>
    </row>
    <row r="35" spans="1:66" s="7" customFormat="1" ht="16.5" customHeight="1">
      <c r="A35" s="4">
        <v>30</v>
      </c>
      <c r="B35" s="51">
        <f>'m1'!B35</f>
        <v>0</v>
      </c>
      <c r="C35" s="52">
        <f>'m1'!C35</f>
        <v>0</v>
      </c>
      <c r="D35" s="5">
        <f>'m1'!D35</f>
        <v>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13">
        <f t="shared" si="0"/>
        <v>0</v>
      </c>
      <c r="S35" s="12"/>
      <c r="T35" s="4">
        <v>30</v>
      </c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13">
        <f t="shared" si="1"/>
        <v>0</v>
      </c>
      <c r="AI35" s="4">
        <v>30</v>
      </c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13">
        <f t="shared" si="2"/>
        <v>0</v>
      </c>
      <c r="AY35" s="4">
        <v>30</v>
      </c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4">
        <f t="shared" si="3"/>
        <v>0</v>
      </c>
      <c r="BN35" s="4">
        <f t="shared" si="4"/>
        <v>0</v>
      </c>
    </row>
    <row r="36" spans="1:66" s="7" customFormat="1" ht="16.5" customHeight="1">
      <c r="A36" s="4">
        <v>31</v>
      </c>
      <c r="B36" s="51">
        <f>'m1'!B36</f>
        <v>0</v>
      </c>
      <c r="C36" s="52">
        <f>'m1'!C36</f>
        <v>0</v>
      </c>
      <c r="D36" s="5">
        <f>'m1'!D36</f>
        <v>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13">
        <f t="shared" si="0"/>
        <v>0</v>
      </c>
      <c r="S36" s="12"/>
      <c r="T36" s="4">
        <v>31</v>
      </c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13">
        <f t="shared" si="1"/>
        <v>0</v>
      </c>
      <c r="AI36" s="4">
        <v>31</v>
      </c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13">
        <f t="shared" si="2"/>
        <v>0</v>
      </c>
      <c r="AY36" s="4">
        <v>31</v>
      </c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4">
        <f t="shared" si="3"/>
        <v>0</v>
      </c>
      <c r="BN36" s="4">
        <f t="shared" si="4"/>
        <v>0</v>
      </c>
    </row>
    <row r="37" spans="1:66" s="7" customFormat="1" ht="16.5" customHeight="1">
      <c r="A37" s="4">
        <v>32</v>
      </c>
      <c r="B37" s="51">
        <f>'m1'!B37</f>
        <v>0</v>
      </c>
      <c r="C37" s="52">
        <f>'m1'!C37</f>
        <v>0</v>
      </c>
      <c r="D37" s="5">
        <f>'m1'!D37</f>
        <v>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13">
        <f t="shared" si="0"/>
        <v>0</v>
      </c>
      <c r="S37" s="12"/>
      <c r="T37" s="4">
        <v>32</v>
      </c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13">
        <f t="shared" si="1"/>
        <v>0</v>
      </c>
      <c r="AI37" s="4">
        <v>32</v>
      </c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13">
        <f t="shared" si="2"/>
        <v>0</v>
      </c>
      <c r="AY37" s="4">
        <v>32</v>
      </c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4">
        <f t="shared" si="3"/>
        <v>0</v>
      </c>
      <c r="BN37" s="4">
        <f t="shared" si="4"/>
        <v>0</v>
      </c>
    </row>
    <row r="38" spans="1:66" s="7" customFormat="1" ht="16.5" customHeight="1">
      <c r="A38" s="4">
        <v>33</v>
      </c>
      <c r="B38" s="51">
        <f>'m1'!B38</f>
        <v>0</v>
      </c>
      <c r="C38" s="52">
        <f>'m1'!C38</f>
        <v>0</v>
      </c>
      <c r="D38" s="5">
        <f>'m1'!D38</f>
        <v>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13">
        <f t="shared" si="0"/>
        <v>0</v>
      </c>
      <c r="S38" s="12"/>
      <c r="T38" s="4">
        <v>33</v>
      </c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13">
        <f t="shared" si="1"/>
        <v>0</v>
      </c>
      <c r="AI38" s="4">
        <v>33</v>
      </c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13">
        <f t="shared" si="2"/>
        <v>0</v>
      </c>
      <c r="AY38" s="4">
        <v>33</v>
      </c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4">
        <f t="shared" si="3"/>
        <v>0</v>
      </c>
      <c r="BN38" s="4">
        <f t="shared" si="4"/>
        <v>0</v>
      </c>
    </row>
    <row r="39" spans="1:66" s="7" customFormat="1" ht="16.5" customHeight="1">
      <c r="A39" s="4">
        <v>34</v>
      </c>
      <c r="B39" s="51">
        <f>'m1'!B39</f>
        <v>0</v>
      </c>
      <c r="C39" s="52">
        <f>'m1'!C39</f>
        <v>0</v>
      </c>
      <c r="D39" s="5">
        <f>'m1'!D39</f>
        <v>0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3">
        <f t="shared" si="0"/>
        <v>0</v>
      </c>
      <c r="S39" s="12"/>
      <c r="T39" s="4">
        <v>34</v>
      </c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13">
        <f t="shared" si="1"/>
        <v>0</v>
      </c>
      <c r="AI39" s="4">
        <v>34</v>
      </c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13">
        <f t="shared" si="2"/>
        <v>0</v>
      </c>
      <c r="AY39" s="4">
        <v>34</v>
      </c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4">
        <f t="shared" si="3"/>
        <v>0</v>
      </c>
      <c r="BN39" s="4">
        <f t="shared" si="4"/>
        <v>0</v>
      </c>
    </row>
    <row r="40" spans="1:66" s="7" customFormat="1" ht="16.5" customHeight="1">
      <c r="A40" s="4">
        <v>35</v>
      </c>
      <c r="B40" s="51">
        <f>'m1'!B40</f>
        <v>0</v>
      </c>
      <c r="C40" s="52">
        <f>'m1'!C40</f>
        <v>0</v>
      </c>
      <c r="D40" s="5">
        <f>'m1'!D40</f>
        <v>0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13">
        <f t="shared" si="0"/>
        <v>0</v>
      </c>
      <c r="S40" s="12"/>
      <c r="T40" s="4">
        <v>35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3">
        <f t="shared" si="1"/>
        <v>0</v>
      </c>
      <c r="AI40" s="4">
        <v>35</v>
      </c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13">
        <f t="shared" si="2"/>
        <v>0</v>
      </c>
      <c r="AY40" s="4">
        <v>35</v>
      </c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4">
        <f t="shared" si="3"/>
        <v>0</v>
      </c>
      <c r="BN40" s="4">
        <f t="shared" si="4"/>
        <v>0</v>
      </c>
    </row>
    <row r="41" spans="1:66" ht="16.5" customHeight="1">
      <c r="A41" s="4">
        <v>36</v>
      </c>
      <c r="B41" s="51">
        <f>'m1'!B41</f>
        <v>0</v>
      </c>
      <c r="C41" s="52">
        <f>'m1'!C41</f>
        <v>0</v>
      </c>
      <c r="D41" s="5">
        <f>'m1'!D41</f>
        <v>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13">
        <f t="shared" si="0"/>
        <v>0</v>
      </c>
      <c r="S41" s="12"/>
      <c r="T41" s="4">
        <v>36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3">
        <f t="shared" si="1"/>
        <v>0</v>
      </c>
      <c r="AI41" s="4">
        <v>36</v>
      </c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13">
        <f t="shared" si="2"/>
        <v>0</v>
      </c>
      <c r="AX41" s="7"/>
      <c r="AY41" s="4">
        <v>36</v>
      </c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4">
        <f t="shared" si="3"/>
        <v>0</v>
      </c>
      <c r="BN41" s="4">
        <f t="shared" si="4"/>
        <v>0</v>
      </c>
    </row>
    <row r="42" spans="1:66" ht="16.5" customHeight="1">
      <c r="A42" s="4">
        <v>37</v>
      </c>
      <c r="B42" s="51">
        <f>'m1'!B42</f>
        <v>0</v>
      </c>
      <c r="C42" s="52">
        <f>'m1'!C42</f>
        <v>0</v>
      </c>
      <c r="D42" s="5">
        <f>'m1'!D42</f>
        <v>0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13">
        <f t="shared" si="0"/>
        <v>0</v>
      </c>
      <c r="S42" s="12"/>
      <c r="T42" s="4">
        <v>37</v>
      </c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13">
        <f t="shared" si="1"/>
        <v>0</v>
      </c>
      <c r="AI42" s="4">
        <v>37</v>
      </c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13">
        <f t="shared" si="2"/>
        <v>0</v>
      </c>
      <c r="AX42" s="7"/>
      <c r="AY42" s="4">
        <v>37</v>
      </c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4">
        <f t="shared" si="3"/>
        <v>0</v>
      </c>
      <c r="BN42" s="4">
        <f t="shared" si="4"/>
        <v>0</v>
      </c>
    </row>
  </sheetData>
  <mergeCells count="43">
    <mergeCell ref="BN3:BN5"/>
    <mergeCell ref="E4:N4"/>
    <mergeCell ref="U4:AD4"/>
    <mergeCell ref="AJ4:AS4"/>
    <mergeCell ref="AZ4:BI4"/>
    <mergeCell ref="AY3:AY5"/>
    <mergeCell ref="AZ3:BI3"/>
    <mergeCell ref="BJ3:BJ5"/>
    <mergeCell ref="BK3:BK5"/>
    <mergeCell ref="BL3:BL5"/>
    <mergeCell ref="BM3:BM5"/>
    <mergeCell ref="AI3:AI5"/>
    <mergeCell ref="AJ3:AS3"/>
    <mergeCell ref="AT3:AT5"/>
    <mergeCell ref="AU3:AU5"/>
    <mergeCell ref="AV3:AV5"/>
    <mergeCell ref="P3:P5"/>
    <mergeCell ref="Q3:Q5"/>
    <mergeCell ref="R3:R5"/>
    <mergeCell ref="AW3:AW5"/>
    <mergeCell ref="T3:T5"/>
    <mergeCell ref="U3:AD3"/>
    <mergeCell ref="AE3:AE5"/>
    <mergeCell ref="AF3:AF5"/>
    <mergeCell ref="AG3:AG5"/>
    <mergeCell ref="AH3:AH5"/>
    <mergeCell ref="A3:A5"/>
    <mergeCell ref="B3:B5"/>
    <mergeCell ref="C3:D5"/>
    <mergeCell ref="E3:N3"/>
    <mergeCell ref="O3:O5"/>
    <mergeCell ref="A1:Q1"/>
    <mergeCell ref="T1:AW1"/>
    <mergeCell ref="AY1:BN1"/>
    <mergeCell ref="G2:H2"/>
    <mergeCell ref="I2:J2"/>
    <mergeCell ref="L2:O2"/>
    <mergeCell ref="Q2:R2"/>
    <mergeCell ref="AI2:AJ2"/>
    <mergeCell ref="AM2:AT2"/>
    <mergeCell ref="AV2:AW2"/>
    <mergeCell ref="BH2:BI2"/>
    <mergeCell ref="BK2:BM2"/>
  </mergeCells>
  <pageMargins left="0.59055118110236227" right="0.19685039370078741" top="0.31496062992125984" bottom="0.31496062992125984" header="0.31496062992125984" footer="0.31496062992125984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42"/>
  <sheetViews>
    <sheetView topLeftCell="AS1" workbookViewId="0">
      <selection activeCell="P6" sqref="P6"/>
    </sheetView>
  </sheetViews>
  <sheetFormatPr defaultRowHeight="23.25"/>
  <cols>
    <col min="1" max="1" width="2.375" style="3" customWidth="1"/>
    <col min="2" max="2" width="4" style="3" customWidth="1"/>
    <col min="3" max="4" width="16.25" style="2" customWidth="1"/>
    <col min="5" max="14" width="3.25" style="2" customWidth="1"/>
    <col min="15" max="15" width="4.125" style="2" customWidth="1"/>
    <col min="16" max="16" width="5.125" style="2" customWidth="1"/>
    <col min="17" max="17" width="4.125" style="2" customWidth="1"/>
    <col min="18" max="18" width="6.375" style="10" customWidth="1"/>
    <col min="19" max="19" width="1.125" style="2" customWidth="1"/>
    <col min="20" max="20" width="3.375" style="3" customWidth="1"/>
    <col min="21" max="30" width="2.625" style="2" customWidth="1"/>
    <col min="31" max="33" width="3.125" style="2" customWidth="1"/>
    <col min="34" max="34" width="5" style="10" customWidth="1"/>
    <col min="35" max="35" width="3.375" style="3" customWidth="1"/>
    <col min="36" max="45" width="2.625" style="2" customWidth="1"/>
    <col min="46" max="46" width="3.5" style="2" customWidth="1"/>
    <col min="47" max="47" width="5.25" style="2" customWidth="1"/>
    <col min="48" max="48" width="3.5" style="2" customWidth="1"/>
    <col min="49" max="49" width="5" style="10" customWidth="1"/>
    <col min="50" max="50" width="6.375" style="2" customWidth="1"/>
    <col min="51" max="51" width="3.625" style="3" customWidth="1"/>
    <col min="52" max="61" width="3.625" style="2" customWidth="1"/>
    <col min="62" max="64" width="5" style="2" customWidth="1"/>
    <col min="65" max="65" width="5" style="3" customWidth="1"/>
    <col min="66" max="16384" width="9" style="2"/>
  </cols>
  <sheetData>
    <row r="1" spans="1:80">
      <c r="A1" s="82" t="s">
        <v>41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S1" s="8"/>
      <c r="T1" s="82" t="s">
        <v>41</v>
      </c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Y1" s="82" t="s">
        <v>41</v>
      </c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</row>
    <row r="2" spans="1:80">
      <c r="A2" s="9" t="s">
        <v>1</v>
      </c>
      <c r="B2" s="9"/>
      <c r="C2" s="9"/>
      <c r="D2" s="9"/>
      <c r="E2" s="9"/>
      <c r="F2" s="9"/>
      <c r="G2" s="84" t="str">
        <f>'m1'!G2:H2</f>
        <v>1Y</v>
      </c>
      <c r="H2" s="84"/>
      <c r="I2" s="83" t="s">
        <v>42</v>
      </c>
      <c r="J2" s="83"/>
      <c r="K2" s="9"/>
      <c r="L2" s="85" t="s">
        <v>49</v>
      </c>
      <c r="M2" s="85"/>
      <c r="N2" s="85"/>
      <c r="O2" s="85"/>
      <c r="P2" s="9" t="s">
        <v>10</v>
      </c>
      <c r="Q2" s="86">
        <v>2555</v>
      </c>
      <c r="R2" s="86"/>
      <c r="S2" s="11"/>
      <c r="T2" s="9" t="s">
        <v>1</v>
      </c>
      <c r="AI2" s="87" t="str">
        <f>G2</f>
        <v>1Y</v>
      </c>
      <c r="AJ2" s="87"/>
      <c r="AK2" s="2" t="s">
        <v>42</v>
      </c>
      <c r="AM2" s="87" t="str">
        <f>L2</f>
        <v>สิงหาคม</v>
      </c>
      <c r="AN2" s="87"/>
      <c r="AO2" s="87"/>
      <c r="AP2" s="87"/>
      <c r="AQ2" s="87"/>
      <c r="AR2" s="87"/>
      <c r="AS2" s="87"/>
      <c r="AT2" s="87"/>
      <c r="AU2" s="2" t="s">
        <v>10</v>
      </c>
      <c r="AV2" s="87">
        <f>Q2</f>
        <v>2555</v>
      </c>
      <c r="AW2" s="87"/>
      <c r="AX2" s="14" t="s">
        <v>1</v>
      </c>
      <c r="BH2" s="87" t="str">
        <f>G2</f>
        <v>1Y</v>
      </c>
      <c r="BI2" s="87"/>
      <c r="BJ2" s="2" t="s">
        <v>42</v>
      </c>
      <c r="BK2" s="87" t="str">
        <f>L2</f>
        <v>สิงหาคม</v>
      </c>
      <c r="BL2" s="87"/>
      <c r="BM2" s="87"/>
      <c r="BN2" s="50" t="s">
        <v>10</v>
      </c>
      <c r="BO2" s="49">
        <f>Q2</f>
        <v>2555</v>
      </c>
    </row>
    <row r="3" spans="1:80" s="46" customFormat="1" ht="25.5" customHeight="1">
      <c r="A3" s="77" t="s">
        <v>7</v>
      </c>
      <c r="B3" s="77" t="s">
        <v>44</v>
      </c>
      <c r="C3" s="67" t="s">
        <v>8</v>
      </c>
      <c r="D3" s="67"/>
      <c r="E3" s="68" t="s">
        <v>2</v>
      </c>
      <c r="F3" s="68"/>
      <c r="G3" s="68"/>
      <c r="H3" s="68"/>
      <c r="I3" s="68"/>
      <c r="J3" s="68"/>
      <c r="K3" s="68"/>
      <c r="L3" s="68"/>
      <c r="M3" s="68"/>
      <c r="N3" s="68"/>
      <c r="O3" s="69" t="s">
        <v>4</v>
      </c>
      <c r="P3" s="70" t="s">
        <v>5</v>
      </c>
      <c r="Q3" s="69" t="s">
        <v>6</v>
      </c>
      <c r="R3" s="80" t="s">
        <v>9</v>
      </c>
      <c r="S3" s="45"/>
      <c r="T3" s="67" t="s">
        <v>7</v>
      </c>
      <c r="U3" s="68" t="s">
        <v>11</v>
      </c>
      <c r="V3" s="68"/>
      <c r="W3" s="68"/>
      <c r="X3" s="68"/>
      <c r="Y3" s="68"/>
      <c r="Z3" s="68"/>
      <c r="AA3" s="68"/>
      <c r="AB3" s="68"/>
      <c r="AC3" s="68"/>
      <c r="AD3" s="68"/>
      <c r="AE3" s="69" t="s">
        <v>4</v>
      </c>
      <c r="AF3" s="70" t="s">
        <v>5</v>
      </c>
      <c r="AG3" s="69" t="s">
        <v>6</v>
      </c>
      <c r="AH3" s="74" t="s">
        <v>14</v>
      </c>
      <c r="AI3" s="67" t="s">
        <v>7</v>
      </c>
      <c r="AJ3" s="68" t="s">
        <v>12</v>
      </c>
      <c r="AK3" s="68"/>
      <c r="AL3" s="68"/>
      <c r="AM3" s="68"/>
      <c r="AN3" s="68"/>
      <c r="AO3" s="68"/>
      <c r="AP3" s="68"/>
      <c r="AQ3" s="68"/>
      <c r="AR3" s="68"/>
      <c r="AS3" s="68"/>
      <c r="AT3" s="69" t="s">
        <v>4</v>
      </c>
      <c r="AU3" s="70" t="s">
        <v>5</v>
      </c>
      <c r="AV3" s="69" t="s">
        <v>6</v>
      </c>
      <c r="AW3" s="74" t="s">
        <v>15</v>
      </c>
      <c r="AY3" s="67" t="s">
        <v>7</v>
      </c>
      <c r="AZ3" s="68" t="s">
        <v>13</v>
      </c>
      <c r="BA3" s="68"/>
      <c r="BB3" s="68"/>
      <c r="BC3" s="68"/>
      <c r="BD3" s="68"/>
      <c r="BE3" s="68"/>
      <c r="BF3" s="68"/>
      <c r="BG3" s="68"/>
      <c r="BH3" s="68"/>
      <c r="BI3" s="68"/>
      <c r="BJ3" s="69" t="s">
        <v>4</v>
      </c>
      <c r="BK3" s="70" t="s">
        <v>5</v>
      </c>
      <c r="BL3" s="69" t="s">
        <v>6</v>
      </c>
      <c r="BM3" s="70" t="s">
        <v>17</v>
      </c>
      <c r="BN3" s="66" t="s">
        <v>22</v>
      </c>
    </row>
    <row r="4" spans="1:80" s="46" customFormat="1" ht="16.5">
      <c r="A4" s="78"/>
      <c r="B4" s="78"/>
      <c r="C4" s="67"/>
      <c r="D4" s="67"/>
      <c r="E4" s="71" t="s">
        <v>3</v>
      </c>
      <c r="F4" s="72"/>
      <c r="G4" s="72"/>
      <c r="H4" s="72"/>
      <c r="I4" s="72"/>
      <c r="J4" s="72"/>
      <c r="K4" s="72"/>
      <c r="L4" s="72"/>
      <c r="M4" s="72"/>
      <c r="N4" s="73"/>
      <c r="O4" s="69"/>
      <c r="P4" s="69"/>
      <c r="Q4" s="69"/>
      <c r="R4" s="81"/>
      <c r="S4" s="47"/>
      <c r="T4" s="67"/>
      <c r="U4" s="71" t="s">
        <v>3</v>
      </c>
      <c r="V4" s="72"/>
      <c r="W4" s="72"/>
      <c r="X4" s="72"/>
      <c r="Y4" s="72"/>
      <c r="Z4" s="72"/>
      <c r="AA4" s="72"/>
      <c r="AB4" s="72"/>
      <c r="AC4" s="72"/>
      <c r="AD4" s="73"/>
      <c r="AE4" s="69"/>
      <c r="AF4" s="69"/>
      <c r="AG4" s="69"/>
      <c r="AH4" s="75"/>
      <c r="AI4" s="67"/>
      <c r="AJ4" s="71" t="s">
        <v>3</v>
      </c>
      <c r="AK4" s="72"/>
      <c r="AL4" s="72"/>
      <c r="AM4" s="72"/>
      <c r="AN4" s="72"/>
      <c r="AO4" s="72"/>
      <c r="AP4" s="72"/>
      <c r="AQ4" s="72"/>
      <c r="AR4" s="72"/>
      <c r="AS4" s="73"/>
      <c r="AT4" s="69"/>
      <c r="AU4" s="69"/>
      <c r="AV4" s="69"/>
      <c r="AW4" s="75"/>
      <c r="AY4" s="67"/>
      <c r="AZ4" s="71" t="s">
        <v>3</v>
      </c>
      <c r="BA4" s="72"/>
      <c r="BB4" s="72"/>
      <c r="BC4" s="72"/>
      <c r="BD4" s="72"/>
      <c r="BE4" s="72"/>
      <c r="BF4" s="72"/>
      <c r="BG4" s="72"/>
      <c r="BH4" s="72"/>
      <c r="BI4" s="73"/>
      <c r="BJ4" s="69"/>
      <c r="BK4" s="69"/>
      <c r="BL4" s="69"/>
      <c r="BM4" s="69"/>
      <c r="BN4" s="67"/>
    </row>
    <row r="5" spans="1:80" s="46" customFormat="1" ht="16.5">
      <c r="A5" s="79"/>
      <c r="B5" s="79"/>
      <c r="C5" s="67"/>
      <c r="D5" s="67"/>
      <c r="E5" s="48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48">
        <v>10</v>
      </c>
      <c r="O5" s="69"/>
      <c r="P5" s="69"/>
      <c r="Q5" s="69"/>
      <c r="R5" s="81"/>
      <c r="S5" s="47"/>
      <c r="T5" s="67"/>
      <c r="U5" s="48">
        <v>1</v>
      </c>
      <c r="V5" s="48">
        <v>2</v>
      </c>
      <c r="W5" s="48">
        <v>3</v>
      </c>
      <c r="X5" s="48">
        <v>4</v>
      </c>
      <c r="Y5" s="48">
        <v>5</v>
      </c>
      <c r="Z5" s="48">
        <v>6</v>
      </c>
      <c r="AA5" s="48">
        <v>7</v>
      </c>
      <c r="AB5" s="48">
        <v>8</v>
      </c>
      <c r="AC5" s="48">
        <v>9</v>
      </c>
      <c r="AD5" s="48">
        <v>10</v>
      </c>
      <c r="AE5" s="69"/>
      <c r="AF5" s="69"/>
      <c r="AG5" s="69"/>
      <c r="AH5" s="76"/>
      <c r="AI5" s="67"/>
      <c r="AJ5" s="48">
        <v>1</v>
      </c>
      <c r="AK5" s="48">
        <v>2</v>
      </c>
      <c r="AL5" s="48">
        <v>3</v>
      </c>
      <c r="AM5" s="48">
        <v>4</v>
      </c>
      <c r="AN5" s="48">
        <v>5</v>
      </c>
      <c r="AO5" s="48">
        <v>6</v>
      </c>
      <c r="AP5" s="48">
        <v>7</v>
      </c>
      <c r="AQ5" s="48">
        <v>8</v>
      </c>
      <c r="AR5" s="48">
        <v>9</v>
      </c>
      <c r="AS5" s="48">
        <v>10</v>
      </c>
      <c r="AT5" s="69"/>
      <c r="AU5" s="69"/>
      <c r="AV5" s="69"/>
      <c r="AW5" s="76"/>
      <c r="AY5" s="67"/>
      <c r="AZ5" s="48">
        <v>1</v>
      </c>
      <c r="BA5" s="48">
        <v>2</v>
      </c>
      <c r="BB5" s="48">
        <v>3</v>
      </c>
      <c r="BC5" s="48">
        <v>4</v>
      </c>
      <c r="BD5" s="48">
        <v>5</v>
      </c>
      <c r="BE5" s="48">
        <v>6</v>
      </c>
      <c r="BF5" s="48">
        <v>7</v>
      </c>
      <c r="BG5" s="48">
        <v>8</v>
      </c>
      <c r="BH5" s="48">
        <v>9</v>
      </c>
      <c r="BI5" s="48">
        <v>10</v>
      </c>
      <c r="BJ5" s="69"/>
      <c r="BK5" s="69"/>
      <c r="BL5" s="69"/>
      <c r="BM5" s="69"/>
      <c r="BN5" s="67"/>
    </row>
    <row r="6" spans="1:80" s="7" customFormat="1" ht="16.5" customHeight="1">
      <c r="A6" s="4">
        <v>1</v>
      </c>
      <c r="B6" s="51" t="str">
        <f>'m1'!B6</f>
        <v>ด.ช.</v>
      </c>
      <c r="C6" s="52" t="str">
        <f>'m1'!C6</f>
        <v>ทดลอง</v>
      </c>
      <c r="D6" s="5" t="str">
        <f>'m1'!D6</f>
        <v>ใช้จริง</v>
      </c>
      <c r="E6" s="6">
        <v>1</v>
      </c>
      <c r="F6" s="6">
        <v>2</v>
      </c>
      <c r="G6" s="6">
        <v>3</v>
      </c>
      <c r="H6" s="6">
        <v>4</v>
      </c>
      <c r="I6" s="6">
        <v>5</v>
      </c>
      <c r="J6" s="6">
        <v>2</v>
      </c>
      <c r="K6" s="6">
        <v>3</v>
      </c>
      <c r="L6" s="6">
        <v>4</v>
      </c>
      <c r="M6" s="6">
        <v>1</v>
      </c>
      <c r="N6" s="6">
        <v>2</v>
      </c>
      <c r="O6" s="6">
        <v>3</v>
      </c>
      <c r="P6" s="6">
        <v>5</v>
      </c>
      <c r="Q6" s="6">
        <v>5</v>
      </c>
      <c r="R6" s="13">
        <f>E6+F6+G6+H6+I6+J6+K6+L6+M6+N6+O6+P6+Q6</f>
        <v>40</v>
      </c>
      <c r="S6" s="12"/>
      <c r="T6" s="4">
        <v>1</v>
      </c>
      <c r="U6" s="6">
        <v>5</v>
      </c>
      <c r="V6" s="6">
        <v>5</v>
      </c>
      <c r="W6" s="6">
        <v>5</v>
      </c>
      <c r="X6" s="6">
        <v>5</v>
      </c>
      <c r="Y6" s="6">
        <v>5</v>
      </c>
      <c r="Z6" s="6">
        <v>5</v>
      </c>
      <c r="AA6" s="6">
        <v>5</v>
      </c>
      <c r="AB6" s="6">
        <v>5</v>
      </c>
      <c r="AC6" s="6">
        <v>5</v>
      </c>
      <c r="AD6" s="6">
        <v>5</v>
      </c>
      <c r="AE6" s="6">
        <v>5</v>
      </c>
      <c r="AF6" s="6">
        <v>5</v>
      </c>
      <c r="AG6" s="6">
        <v>5</v>
      </c>
      <c r="AH6" s="13">
        <f>U6+V6+W6+X6+Y6+Z6+AA6+AB6+AC6+AD6+AE6+AF6+AG6</f>
        <v>65</v>
      </c>
      <c r="AI6" s="4">
        <v>1</v>
      </c>
      <c r="AJ6" s="6">
        <v>5</v>
      </c>
      <c r="AK6" s="6">
        <v>5</v>
      </c>
      <c r="AL6" s="6">
        <v>5</v>
      </c>
      <c r="AM6" s="6">
        <v>5</v>
      </c>
      <c r="AN6" s="6">
        <v>5</v>
      </c>
      <c r="AO6" s="6">
        <v>5</v>
      </c>
      <c r="AP6" s="6">
        <v>5</v>
      </c>
      <c r="AQ6" s="6">
        <v>5</v>
      </c>
      <c r="AR6" s="6">
        <v>5</v>
      </c>
      <c r="AS6" s="6">
        <v>5</v>
      </c>
      <c r="AT6" s="6">
        <v>5</v>
      </c>
      <c r="AU6" s="6">
        <v>5</v>
      </c>
      <c r="AV6" s="6">
        <v>5</v>
      </c>
      <c r="AW6" s="13">
        <f>AJ6+AK6+AL6+AM6+AN6+AO6+AP6+AQ6+AR6+AS6+AT6+AU6+AV6</f>
        <v>65</v>
      </c>
      <c r="AY6" s="4">
        <v>1</v>
      </c>
      <c r="AZ6" s="6">
        <v>5</v>
      </c>
      <c r="BA6" s="6">
        <v>5</v>
      </c>
      <c r="BB6" s="6">
        <v>5</v>
      </c>
      <c r="BC6" s="6">
        <v>5</v>
      </c>
      <c r="BD6" s="6">
        <v>5</v>
      </c>
      <c r="BE6" s="6">
        <v>5</v>
      </c>
      <c r="BF6" s="6">
        <v>5</v>
      </c>
      <c r="BG6" s="6">
        <v>5</v>
      </c>
      <c r="BH6" s="6">
        <v>5</v>
      </c>
      <c r="BI6" s="6">
        <v>5</v>
      </c>
      <c r="BJ6" s="6">
        <v>5</v>
      </c>
      <c r="BK6" s="6">
        <v>5</v>
      </c>
      <c r="BL6" s="6">
        <v>5</v>
      </c>
      <c r="BM6" s="4">
        <f>AZ6+BA6+BB6+BC6+BD6+BE6+BF6+BG6+BH6+BI6+BJ6+BK6+BL6</f>
        <v>65</v>
      </c>
      <c r="BN6" s="4">
        <f>R6+AH6+AW6+BM6</f>
        <v>235</v>
      </c>
    </row>
    <row r="7" spans="1:80" s="7" customFormat="1" ht="16.5" customHeight="1">
      <c r="A7" s="4">
        <v>2</v>
      </c>
      <c r="B7" s="51">
        <f>'m1'!B7</f>
        <v>0</v>
      </c>
      <c r="C7" s="52">
        <f>'m1'!C7</f>
        <v>0</v>
      </c>
      <c r="D7" s="5">
        <f>'m1'!D7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3">
        <f t="shared" ref="R7:R42" si="0">E7+F7+G7+H7+I7+J7+K7+L7+M7+N7+O7+P7+Q7</f>
        <v>0</v>
      </c>
      <c r="S7" s="12"/>
      <c r="T7" s="4">
        <v>2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13">
        <f t="shared" ref="AH7:AH42" si="1">U7+V7+W7+X7+Y7+Z7+AA7+AB7+AC7+AD7+AE7+AF7+AG7</f>
        <v>0</v>
      </c>
      <c r="AI7" s="4">
        <v>2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13">
        <f t="shared" ref="AW7:AW42" si="2">AJ7+AK7+AL7+AM7+AN7+AO7+AP7+AQ7+AR7+AS7+AT7+AU7+AV7</f>
        <v>0</v>
      </c>
      <c r="AY7" s="4">
        <v>2</v>
      </c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4">
        <f t="shared" ref="BM7:BM42" si="3">AZ7+BA7+BB7+BC7+BD7+BE7+BF7+BG7+BH7+BI7+BJ7+BK7+BL7</f>
        <v>0</v>
      </c>
      <c r="BN7" s="4">
        <f t="shared" ref="BN7:BN42" si="4">R7+AH7+AW7+BM7</f>
        <v>0</v>
      </c>
    </row>
    <row r="8" spans="1:80" s="7" customFormat="1" ht="16.5" customHeight="1">
      <c r="A8" s="4">
        <v>3</v>
      </c>
      <c r="B8" s="51">
        <f>'m1'!B8</f>
        <v>0</v>
      </c>
      <c r="C8" s="52">
        <f>'m1'!C8</f>
        <v>0</v>
      </c>
      <c r="D8" s="5">
        <f>'m1'!D8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3">
        <f t="shared" si="0"/>
        <v>0</v>
      </c>
      <c r="S8" s="12"/>
      <c r="T8" s="4">
        <v>3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13">
        <f t="shared" si="1"/>
        <v>0</v>
      </c>
      <c r="AI8" s="4">
        <v>3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13">
        <f t="shared" si="2"/>
        <v>0</v>
      </c>
      <c r="AY8" s="4">
        <v>3</v>
      </c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4">
        <f t="shared" si="3"/>
        <v>0</v>
      </c>
      <c r="BN8" s="4">
        <f t="shared" si="4"/>
        <v>0</v>
      </c>
    </row>
    <row r="9" spans="1:80" s="7" customFormat="1" ht="16.5" customHeight="1">
      <c r="A9" s="4">
        <v>4</v>
      </c>
      <c r="B9" s="51">
        <f>'m1'!B9</f>
        <v>0</v>
      </c>
      <c r="C9" s="52">
        <f>'m1'!C9</f>
        <v>0</v>
      </c>
      <c r="D9" s="5">
        <f>'m1'!D9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3">
        <f t="shared" si="0"/>
        <v>0</v>
      </c>
      <c r="S9" s="12"/>
      <c r="T9" s="4">
        <v>4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13">
        <f t="shared" si="1"/>
        <v>0</v>
      </c>
      <c r="AI9" s="4">
        <v>4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13">
        <f t="shared" si="2"/>
        <v>0</v>
      </c>
      <c r="AY9" s="4">
        <v>4</v>
      </c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4">
        <f t="shared" si="3"/>
        <v>0</v>
      </c>
      <c r="BN9" s="4">
        <f t="shared" si="4"/>
        <v>0</v>
      </c>
    </row>
    <row r="10" spans="1:80" s="7" customFormat="1" ht="16.5" customHeight="1">
      <c r="A10" s="4">
        <v>5</v>
      </c>
      <c r="B10" s="51">
        <f>'m1'!B10</f>
        <v>0</v>
      </c>
      <c r="C10" s="52">
        <f>'m1'!C10</f>
        <v>0</v>
      </c>
      <c r="D10" s="5">
        <f>'m1'!D10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13">
        <f t="shared" si="0"/>
        <v>0</v>
      </c>
      <c r="S10" s="12"/>
      <c r="T10" s="4">
        <v>5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13">
        <f t="shared" si="1"/>
        <v>0</v>
      </c>
      <c r="AI10" s="4">
        <v>5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13">
        <f t="shared" si="2"/>
        <v>0</v>
      </c>
      <c r="AY10" s="4">
        <v>5</v>
      </c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4">
        <f t="shared" si="3"/>
        <v>0</v>
      </c>
      <c r="BN10" s="4">
        <f t="shared" si="4"/>
        <v>0</v>
      </c>
    </row>
    <row r="11" spans="1:80" s="7" customFormat="1" ht="16.5" customHeight="1">
      <c r="A11" s="4">
        <v>6</v>
      </c>
      <c r="B11" s="51">
        <f>'m1'!B11</f>
        <v>0</v>
      </c>
      <c r="C11" s="52">
        <f>'m1'!C11</f>
        <v>0</v>
      </c>
      <c r="D11" s="5">
        <f>'m1'!D11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3">
        <f t="shared" si="0"/>
        <v>0</v>
      </c>
      <c r="S11" s="12"/>
      <c r="T11" s="4">
        <v>6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13">
        <f t="shared" si="1"/>
        <v>0</v>
      </c>
      <c r="AI11" s="4">
        <v>6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13">
        <f t="shared" si="2"/>
        <v>0</v>
      </c>
      <c r="AY11" s="4">
        <v>6</v>
      </c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4">
        <f t="shared" si="3"/>
        <v>0</v>
      </c>
      <c r="BN11" s="4">
        <f t="shared" si="4"/>
        <v>0</v>
      </c>
    </row>
    <row r="12" spans="1:80" s="7" customFormat="1" ht="16.5" customHeight="1">
      <c r="A12" s="4">
        <v>7</v>
      </c>
      <c r="B12" s="51">
        <f>'m1'!B12</f>
        <v>0</v>
      </c>
      <c r="C12" s="52">
        <f>'m1'!C12</f>
        <v>0</v>
      </c>
      <c r="D12" s="5">
        <f>'m1'!D12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13">
        <f t="shared" si="0"/>
        <v>0</v>
      </c>
      <c r="S12" s="12"/>
      <c r="T12" s="4">
        <v>7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13">
        <f t="shared" si="1"/>
        <v>0</v>
      </c>
      <c r="AI12" s="4">
        <v>7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13">
        <f t="shared" si="2"/>
        <v>0</v>
      </c>
      <c r="AY12" s="4">
        <v>7</v>
      </c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4">
        <f t="shared" si="3"/>
        <v>0</v>
      </c>
      <c r="BN12" s="4">
        <f t="shared" si="4"/>
        <v>0</v>
      </c>
    </row>
    <row r="13" spans="1:80" s="7" customFormat="1" ht="16.5" customHeight="1">
      <c r="A13" s="4">
        <v>8</v>
      </c>
      <c r="B13" s="51">
        <f>'m1'!B13</f>
        <v>0</v>
      </c>
      <c r="C13" s="52">
        <f>'m1'!C13</f>
        <v>0</v>
      </c>
      <c r="D13" s="5">
        <f>'m1'!D13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13">
        <f t="shared" si="0"/>
        <v>0</v>
      </c>
      <c r="S13" s="12"/>
      <c r="T13" s="4">
        <v>8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13">
        <f t="shared" si="1"/>
        <v>0</v>
      </c>
      <c r="AI13" s="4">
        <v>8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13">
        <f t="shared" si="2"/>
        <v>0</v>
      </c>
      <c r="AY13" s="4">
        <v>8</v>
      </c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4">
        <f t="shared" si="3"/>
        <v>0</v>
      </c>
      <c r="BN13" s="4">
        <f t="shared" si="4"/>
        <v>0</v>
      </c>
    </row>
    <row r="14" spans="1:80" s="7" customFormat="1" ht="16.5" customHeight="1">
      <c r="A14" s="4">
        <v>9</v>
      </c>
      <c r="B14" s="51">
        <f>'m1'!B14</f>
        <v>0</v>
      </c>
      <c r="C14" s="52">
        <f>'m1'!C14</f>
        <v>0</v>
      </c>
      <c r="D14" s="5">
        <f>'m1'!D14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3">
        <f t="shared" si="0"/>
        <v>0</v>
      </c>
      <c r="S14" s="12"/>
      <c r="T14" s="4">
        <v>9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13">
        <f t="shared" si="1"/>
        <v>0</v>
      </c>
      <c r="AI14" s="4">
        <v>9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13">
        <f t="shared" si="2"/>
        <v>0</v>
      </c>
      <c r="AY14" s="4">
        <v>9</v>
      </c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4">
        <f t="shared" si="3"/>
        <v>0</v>
      </c>
      <c r="BN14" s="4">
        <f t="shared" si="4"/>
        <v>0</v>
      </c>
    </row>
    <row r="15" spans="1:80" s="7" customFormat="1" ht="16.5" customHeight="1">
      <c r="A15" s="4">
        <v>10</v>
      </c>
      <c r="B15" s="51">
        <f>'m1'!B15</f>
        <v>0</v>
      </c>
      <c r="C15" s="52">
        <f>'m1'!C15</f>
        <v>0</v>
      </c>
      <c r="D15" s="5">
        <f>'m1'!D15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3">
        <f t="shared" si="0"/>
        <v>0</v>
      </c>
      <c r="S15" s="12"/>
      <c r="T15" s="4">
        <v>10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3">
        <f t="shared" si="1"/>
        <v>0</v>
      </c>
      <c r="AI15" s="4">
        <v>10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13">
        <f t="shared" si="2"/>
        <v>0</v>
      </c>
      <c r="AY15" s="4">
        <v>10</v>
      </c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4">
        <f t="shared" si="3"/>
        <v>0</v>
      </c>
      <c r="BN15" s="4">
        <f t="shared" si="4"/>
        <v>0</v>
      </c>
    </row>
    <row r="16" spans="1:80" s="7" customFormat="1" ht="16.5" customHeight="1">
      <c r="A16" s="4">
        <v>11</v>
      </c>
      <c r="B16" s="51">
        <f>'m1'!B16</f>
        <v>0</v>
      </c>
      <c r="C16" s="52">
        <f>'m1'!C16</f>
        <v>0</v>
      </c>
      <c r="D16" s="5">
        <f>'m1'!D16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3">
        <f t="shared" si="0"/>
        <v>0</v>
      </c>
      <c r="S16" s="12"/>
      <c r="T16" s="4">
        <v>11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13">
        <f t="shared" si="1"/>
        <v>0</v>
      </c>
      <c r="AI16" s="4">
        <v>11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13">
        <f t="shared" si="2"/>
        <v>0</v>
      </c>
      <c r="AY16" s="4">
        <v>11</v>
      </c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4">
        <f t="shared" si="3"/>
        <v>0</v>
      </c>
      <c r="BN16" s="4">
        <f t="shared" si="4"/>
        <v>0</v>
      </c>
    </row>
    <row r="17" spans="1:66" s="7" customFormat="1" ht="16.5" customHeight="1">
      <c r="A17" s="4">
        <v>12</v>
      </c>
      <c r="B17" s="51">
        <f>'m1'!B17</f>
        <v>0</v>
      </c>
      <c r="C17" s="52">
        <f>'m1'!C17</f>
        <v>0</v>
      </c>
      <c r="D17" s="5">
        <f>'m1'!D17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3">
        <f t="shared" si="0"/>
        <v>0</v>
      </c>
      <c r="S17" s="12"/>
      <c r="T17" s="4">
        <v>12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13">
        <f t="shared" si="1"/>
        <v>0</v>
      </c>
      <c r="AI17" s="4">
        <v>12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13">
        <f t="shared" si="2"/>
        <v>0</v>
      </c>
      <c r="AY17" s="4">
        <v>12</v>
      </c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4">
        <f t="shared" si="3"/>
        <v>0</v>
      </c>
      <c r="BN17" s="4">
        <f t="shared" si="4"/>
        <v>0</v>
      </c>
    </row>
    <row r="18" spans="1:66" s="7" customFormat="1" ht="16.5" customHeight="1">
      <c r="A18" s="4">
        <v>13</v>
      </c>
      <c r="B18" s="51">
        <f>'m1'!B18</f>
        <v>0</v>
      </c>
      <c r="C18" s="52">
        <f>'m1'!C18</f>
        <v>0</v>
      </c>
      <c r="D18" s="5">
        <f>'m1'!D18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3">
        <f t="shared" si="0"/>
        <v>0</v>
      </c>
      <c r="S18" s="12"/>
      <c r="T18" s="4">
        <v>13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13">
        <f t="shared" si="1"/>
        <v>0</v>
      </c>
      <c r="AI18" s="4">
        <v>13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13">
        <f t="shared" si="2"/>
        <v>0</v>
      </c>
      <c r="AY18" s="4">
        <v>13</v>
      </c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4">
        <f t="shared" si="3"/>
        <v>0</v>
      </c>
      <c r="BN18" s="4">
        <f t="shared" si="4"/>
        <v>0</v>
      </c>
    </row>
    <row r="19" spans="1:66" s="7" customFormat="1" ht="16.5" customHeight="1">
      <c r="A19" s="4">
        <v>14</v>
      </c>
      <c r="B19" s="51">
        <f>'m1'!B19</f>
        <v>0</v>
      </c>
      <c r="C19" s="52">
        <f>'m1'!C19</f>
        <v>0</v>
      </c>
      <c r="D19" s="5">
        <f>'m1'!D19</f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3">
        <f t="shared" si="0"/>
        <v>0</v>
      </c>
      <c r="S19" s="12"/>
      <c r="T19" s="4">
        <v>14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13">
        <f t="shared" si="1"/>
        <v>0</v>
      </c>
      <c r="AI19" s="4">
        <v>14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13">
        <f t="shared" si="2"/>
        <v>0</v>
      </c>
      <c r="AY19" s="4">
        <v>14</v>
      </c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4">
        <f t="shared" si="3"/>
        <v>0</v>
      </c>
      <c r="BN19" s="4">
        <f t="shared" si="4"/>
        <v>0</v>
      </c>
    </row>
    <row r="20" spans="1:66" s="7" customFormat="1" ht="16.5" customHeight="1">
      <c r="A20" s="4">
        <v>15</v>
      </c>
      <c r="B20" s="51">
        <f>'m1'!B20</f>
        <v>0</v>
      </c>
      <c r="C20" s="52">
        <f>'m1'!C20</f>
        <v>0</v>
      </c>
      <c r="D20" s="5">
        <f>'m1'!D20</f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13">
        <f t="shared" si="0"/>
        <v>0</v>
      </c>
      <c r="S20" s="12"/>
      <c r="T20" s="4">
        <v>15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13">
        <f t="shared" si="1"/>
        <v>0</v>
      </c>
      <c r="AI20" s="4">
        <v>15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13">
        <f t="shared" si="2"/>
        <v>0</v>
      </c>
      <c r="AY20" s="4">
        <v>15</v>
      </c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4">
        <f t="shared" si="3"/>
        <v>0</v>
      </c>
      <c r="BN20" s="4">
        <f t="shared" si="4"/>
        <v>0</v>
      </c>
    </row>
    <row r="21" spans="1:66" s="7" customFormat="1" ht="16.5" customHeight="1">
      <c r="A21" s="4">
        <v>16</v>
      </c>
      <c r="B21" s="51">
        <f>'m1'!B21</f>
        <v>0</v>
      </c>
      <c r="C21" s="52">
        <f>'m1'!C21</f>
        <v>0</v>
      </c>
      <c r="D21" s="5">
        <f>'m1'!D21</f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13">
        <f t="shared" si="0"/>
        <v>0</v>
      </c>
      <c r="S21" s="12"/>
      <c r="T21" s="4">
        <v>16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13">
        <f t="shared" si="1"/>
        <v>0</v>
      </c>
      <c r="AI21" s="4">
        <v>16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13">
        <f t="shared" si="2"/>
        <v>0</v>
      </c>
      <c r="AY21" s="4">
        <v>16</v>
      </c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4">
        <f t="shared" si="3"/>
        <v>0</v>
      </c>
      <c r="BN21" s="4">
        <f t="shared" si="4"/>
        <v>0</v>
      </c>
    </row>
    <row r="22" spans="1:66" s="7" customFormat="1" ht="16.5" customHeight="1">
      <c r="A22" s="4">
        <v>17</v>
      </c>
      <c r="B22" s="51">
        <f>'m1'!B22</f>
        <v>0</v>
      </c>
      <c r="C22" s="52">
        <f>'m1'!C22</f>
        <v>0</v>
      </c>
      <c r="D22" s="5">
        <f>'m1'!D22</f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13">
        <f t="shared" si="0"/>
        <v>0</v>
      </c>
      <c r="S22" s="12"/>
      <c r="T22" s="4">
        <v>17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13">
        <f t="shared" si="1"/>
        <v>0</v>
      </c>
      <c r="AI22" s="4">
        <v>17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13">
        <f t="shared" si="2"/>
        <v>0</v>
      </c>
      <c r="AY22" s="4">
        <v>17</v>
      </c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4">
        <f t="shared" si="3"/>
        <v>0</v>
      </c>
      <c r="BN22" s="4">
        <f t="shared" si="4"/>
        <v>0</v>
      </c>
    </row>
    <row r="23" spans="1:66" s="7" customFormat="1" ht="16.5" customHeight="1">
      <c r="A23" s="4">
        <v>18</v>
      </c>
      <c r="B23" s="51">
        <f>'m1'!B23</f>
        <v>0</v>
      </c>
      <c r="C23" s="52">
        <f>'m1'!C23</f>
        <v>0</v>
      </c>
      <c r="D23" s="5">
        <f>'m1'!D23</f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13">
        <f t="shared" si="0"/>
        <v>0</v>
      </c>
      <c r="S23" s="12"/>
      <c r="T23" s="4">
        <v>18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13">
        <f t="shared" si="1"/>
        <v>0</v>
      </c>
      <c r="AI23" s="4">
        <v>18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13">
        <f t="shared" si="2"/>
        <v>0</v>
      </c>
      <c r="AY23" s="4">
        <v>18</v>
      </c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4">
        <f t="shared" si="3"/>
        <v>0</v>
      </c>
      <c r="BN23" s="4">
        <f t="shared" si="4"/>
        <v>0</v>
      </c>
    </row>
    <row r="24" spans="1:66" s="7" customFormat="1" ht="16.5" customHeight="1">
      <c r="A24" s="4">
        <v>19</v>
      </c>
      <c r="B24" s="51">
        <f>'m1'!B24</f>
        <v>0</v>
      </c>
      <c r="C24" s="52">
        <f>'m1'!C24</f>
        <v>0</v>
      </c>
      <c r="D24" s="5">
        <f>'m1'!D24</f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13">
        <f t="shared" si="0"/>
        <v>0</v>
      </c>
      <c r="S24" s="12"/>
      <c r="T24" s="4">
        <v>19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13">
        <f t="shared" si="1"/>
        <v>0</v>
      </c>
      <c r="AI24" s="4">
        <v>19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13">
        <f t="shared" si="2"/>
        <v>0</v>
      </c>
      <c r="AY24" s="4">
        <v>19</v>
      </c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4">
        <f t="shared" si="3"/>
        <v>0</v>
      </c>
      <c r="BN24" s="4">
        <f t="shared" si="4"/>
        <v>0</v>
      </c>
    </row>
    <row r="25" spans="1:66" s="7" customFormat="1" ht="16.5" customHeight="1">
      <c r="A25" s="4">
        <v>20</v>
      </c>
      <c r="B25" s="51">
        <f>'m1'!B25</f>
        <v>0</v>
      </c>
      <c r="C25" s="52">
        <f>'m1'!C25</f>
        <v>0</v>
      </c>
      <c r="D25" s="5">
        <f>'m1'!D25</f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13">
        <f t="shared" si="0"/>
        <v>0</v>
      </c>
      <c r="S25" s="12"/>
      <c r="T25" s="4">
        <v>20</v>
      </c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13">
        <f t="shared" si="1"/>
        <v>0</v>
      </c>
      <c r="AI25" s="4">
        <v>20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13">
        <f t="shared" si="2"/>
        <v>0</v>
      </c>
      <c r="AY25" s="4">
        <v>20</v>
      </c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4">
        <f t="shared" si="3"/>
        <v>0</v>
      </c>
      <c r="BN25" s="4">
        <f t="shared" si="4"/>
        <v>0</v>
      </c>
    </row>
    <row r="26" spans="1:66" s="7" customFormat="1" ht="16.5" customHeight="1">
      <c r="A26" s="4">
        <v>21</v>
      </c>
      <c r="B26" s="51">
        <f>'m1'!B26</f>
        <v>0</v>
      </c>
      <c r="C26" s="52">
        <f>'m1'!C26</f>
        <v>0</v>
      </c>
      <c r="D26" s="5">
        <f>'m1'!D26</f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13">
        <f t="shared" si="0"/>
        <v>0</v>
      </c>
      <c r="S26" s="12"/>
      <c r="T26" s="4">
        <v>21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13">
        <f t="shared" si="1"/>
        <v>0</v>
      </c>
      <c r="AI26" s="4">
        <v>21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13">
        <f t="shared" si="2"/>
        <v>0</v>
      </c>
      <c r="AY26" s="4">
        <v>21</v>
      </c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4">
        <f t="shared" si="3"/>
        <v>0</v>
      </c>
      <c r="BN26" s="4">
        <f t="shared" si="4"/>
        <v>0</v>
      </c>
    </row>
    <row r="27" spans="1:66" s="7" customFormat="1" ht="16.5" customHeight="1">
      <c r="A27" s="4">
        <v>22</v>
      </c>
      <c r="B27" s="51">
        <f>'m1'!B27</f>
        <v>0</v>
      </c>
      <c r="C27" s="52">
        <f>'m1'!C27</f>
        <v>0</v>
      </c>
      <c r="D27" s="5">
        <f>'m1'!D27</f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13">
        <f t="shared" si="0"/>
        <v>0</v>
      </c>
      <c r="S27" s="12"/>
      <c r="T27" s="4">
        <v>22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13">
        <f t="shared" si="1"/>
        <v>0</v>
      </c>
      <c r="AI27" s="4">
        <v>22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13">
        <f t="shared" si="2"/>
        <v>0</v>
      </c>
      <c r="AY27" s="4">
        <v>22</v>
      </c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4">
        <f t="shared" si="3"/>
        <v>0</v>
      </c>
      <c r="BN27" s="4">
        <f t="shared" si="4"/>
        <v>0</v>
      </c>
    </row>
    <row r="28" spans="1:66" s="7" customFormat="1" ht="16.5" customHeight="1">
      <c r="A28" s="4">
        <v>23</v>
      </c>
      <c r="B28" s="51">
        <f>'m1'!B28</f>
        <v>0</v>
      </c>
      <c r="C28" s="52">
        <f>'m1'!C28</f>
        <v>0</v>
      </c>
      <c r="D28" s="5">
        <f>'m1'!D28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13">
        <f t="shared" si="0"/>
        <v>0</v>
      </c>
      <c r="S28" s="12"/>
      <c r="T28" s="4">
        <v>23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3">
        <f t="shared" si="1"/>
        <v>0</v>
      </c>
      <c r="AI28" s="4">
        <v>23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13">
        <f t="shared" si="2"/>
        <v>0</v>
      </c>
      <c r="AY28" s="4">
        <v>23</v>
      </c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4">
        <f t="shared" si="3"/>
        <v>0</v>
      </c>
      <c r="BN28" s="4">
        <f t="shared" si="4"/>
        <v>0</v>
      </c>
    </row>
    <row r="29" spans="1:66" s="7" customFormat="1" ht="16.5" customHeight="1">
      <c r="A29" s="4">
        <v>24</v>
      </c>
      <c r="B29" s="51">
        <f>'m1'!B29</f>
        <v>0</v>
      </c>
      <c r="C29" s="52">
        <f>'m1'!C29</f>
        <v>0</v>
      </c>
      <c r="D29" s="5">
        <f>'m1'!D29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13">
        <f t="shared" si="0"/>
        <v>0</v>
      </c>
      <c r="S29" s="12"/>
      <c r="T29" s="4">
        <v>24</v>
      </c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13">
        <f t="shared" si="1"/>
        <v>0</v>
      </c>
      <c r="AI29" s="4">
        <v>24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13">
        <f t="shared" si="2"/>
        <v>0</v>
      </c>
      <c r="AY29" s="4">
        <v>24</v>
      </c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4">
        <f t="shared" si="3"/>
        <v>0</v>
      </c>
      <c r="BN29" s="4">
        <f t="shared" si="4"/>
        <v>0</v>
      </c>
    </row>
    <row r="30" spans="1:66" s="7" customFormat="1" ht="16.5" customHeight="1">
      <c r="A30" s="4">
        <v>25</v>
      </c>
      <c r="B30" s="51">
        <f>'m1'!B30</f>
        <v>0</v>
      </c>
      <c r="C30" s="52">
        <f>'m1'!C30</f>
        <v>0</v>
      </c>
      <c r="D30" s="5">
        <f>'m1'!D30</f>
        <v>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13">
        <f t="shared" si="0"/>
        <v>0</v>
      </c>
      <c r="S30" s="12"/>
      <c r="T30" s="4">
        <v>25</v>
      </c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13">
        <f t="shared" si="1"/>
        <v>0</v>
      </c>
      <c r="AI30" s="4">
        <v>25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13">
        <f t="shared" si="2"/>
        <v>0</v>
      </c>
      <c r="AY30" s="4">
        <v>25</v>
      </c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4">
        <f t="shared" si="3"/>
        <v>0</v>
      </c>
      <c r="BN30" s="4">
        <f t="shared" si="4"/>
        <v>0</v>
      </c>
    </row>
    <row r="31" spans="1:66" s="7" customFormat="1" ht="16.5" customHeight="1">
      <c r="A31" s="4">
        <v>26</v>
      </c>
      <c r="B31" s="51">
        <f>'m1'!B31</f>
        <v>0</v>
      </c>
      <c r="C31" s="52">
        <f>'m1'!C31</f>
        <v>0</v>
      </c>
      <c r="D31" s="5">
        <f>'m1'!D31</f>
        <v>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13">
        <f t="shared" si="0"/>
        <v>0</v>
      </c>
      <c r="S31" s="12"/>
      <c r="T31" s="4">
        <v>26</v>
      </c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13">
        <f t="shared" si="1"/>
        <v>0</v>
      </c>
      <c r="AI31" s="4">
        <v>26</v>
      </c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13">
        <f t="shared" si="2"/>
        <v>0</v>
      </c>
      <c r="AY31" s="4">
        <v>26</v>
      </c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4">
        <f t="shared" si="3"/>
        <v>0</v>
      </c>
      <c r="BN31" s="4">
        <f t="shared" si="4"/>
        <v>0</v>
      </c>
    </row>
    <row r="32" spans="1:66" s="7" customFormat="1" ht="16.5" customHeight="1">
      <c r="A32" s="4">
        <v>27</v>
      </c>
      <c r="B32" s="51">
        <f>'m1'!B32</f>
        <v>0</v>
      </c>
      <c r="C32" s="52">
        <f>'m1'!C32</f>
        <v>0</v>
      </c>
      <c r="D32" s="5">
        <f>'m1'!D32</f>
        <v>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13">
        <f t="shared" si="0"/>
        <v>0</v>
      </c>
      <c r="S32" s="12"/>
      <c r="T32" s="4">
        <v>27</v>
      </c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13">
        <f t="shared" si="1"/>
        <v>0</v>
      </c>
      <c r="AI32" s="4">
        <v>27</v>
      </c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13">
        <f t="shared" si="2"/>
        <v>0</v>
      </c>
      <c r="AY32" s="4">
        <v>27</v>
      </c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4">
        <f t="shared" si="3"/>
        <v>0</v>
      </c>
      <c r="BN32" s="4">
        <f t="shared" si="4"/>
        <v>0</v>
      </c>
    </row>
    <row r="33" spans="1:66" s="7" customFormat="1" ht="16.5" customHeight="1">
      <c r="A33" s="4">
        <v>28</v>
      </c>
      <c r="B33" s="51">
        <f>'m1'!B33</f>
        <v>0</v>
      </c>
      <c r="C33" s="52">
        <f>'m1'!C33</f>
        <v>0</v>
      </c>
      <c r="D33" s="5">
        <f>'m1'!D33</f>
        <v>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13">
        <f t="shared" si="0"/>
        <v>0</v>
      </c>
      <c r="S33" s="12"/>
      <c r="T33" s="4">
        <v>28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3">
        <f t="shared" si="1"/>
        <v>0</v>
      </c>
      <c r="AI33" s="4">
        <v>28</v>
      </c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13">
        <f t="shared" si="2"/>
        <v>0</v>
      </c>
      <c r="AY33" s="4">
        <v>28</v>
      </c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4">
        <f t="shared" si="3"/>
        <v>0</v>
      </c>
      <c r="BN33" s="4">
        <f t="shared" si="4"/>
        <v>0</v>
      </c>
    </row>
    <row r="34" spans="1:66" s="7" customFormat="1" ht="16.5" customHeight="1">
      <c r="A34" s="4">
        <v>29</v>
      </c>
      <c r="B34" s="51">
        <f>'m1'!B34</f>
        <v>0</v>
      </c>
      <c r="C34" s="52">
        <f>'m1'!C34</f>
        <v>0</v>
      </c>
      <c r="D34" s="5">
        <f>'m1'!D34</f>
        <v>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13">
        <f t="shared" si="0"/>
        <v>0</v>
      </c>
      <c r="S34" s="12"/>
      <c r="T34" s="4">
        <v>29</v>
      </c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13">
        <f t="shared" si="1"/>
        <v>0</v>
      </c>
      <c r="AI34" s="4">
        <v>29</v>
      </c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13">
        <f t="shared" si="2"/>
        <v>0</v>
      </c>
      <c r="AY34" s="4">
        <v>29</v>
      </c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4">
        <f t="shared" si="3"/>
        <v>0</v>
      </c>
      <c r="BN34" s="4">
        <f t="shared" si="4"/>
        <v>0</v>
      </c>
    </row>
    <row r="35" spans="1:66" s="7" customFormat="1" ht="16.5" customHeight="1">
      <c r="A35" s="4">
        <v>30</v>
      </c>
      <c r="B35" s="51">
        <f>'m1'!B35</f>
        <v>0</v>
      </c>
      <c r="C35" s="52">
        <f>'m1'!C35</f>
        <v>0</v>
      </c>
      <c r="D35" s="5">
        <f>'m1'!D35</f>
        <v>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13">
        <f t="shared" si="0"/>
        <v>0</v>
      </c>
      <c r="S35" s="12"/>
      <c r="T35" s="4">
        <v>30</v>
      </c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13">
        <f t="shared" si="1"/>
        <v>0</v>
      </c>
      <c r="AI35" s="4">
        <v>30</v>
      </c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13">
        <f t="shared" si="2"/>
        <v>0</v>
      </c>
      <c r="AY35" s="4">
        <v>30</v>
      </c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4">
        <f t="shared" si="3"/>
        <v>0</v>
      </c>
      <c r="BN35" s="4">
        <f t="shared" si="4"/>
        <v>0</v>
      </c>
    </row>
    <row r="36" spans="1:66" s="7" customFormat="1" ht="16.5" customHeight="1">
      <c r="A36" s="4">
        <v>31</v>
      </c>
      <c r="B36" s="51">
        <f>'m1'!B36</f>
        <v>0</v>
      </c>
      <c r="C36" s="52">
        <f>'m1'!C36</f>
        <v>0</v>
      </c>
      <c r="D36" s="5">
        <f>'m1'!D36</f>
        <v>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13">
        <f t="shared" si="0"/>
        <v>0</v>
      </c>
      <c r="S36" s="12"/>
      <c r="T36" s="4">
        <v>31</v>
      </c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13">
        <f t="shared" si="1"/>
        <v>0</v>
      </c>
      <c r="AI36" s="4">
        <v>31</v>
      </c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13">
        <f t="shared" si="2"/>
        <v>0</v>
      </c>
      <c r="AY36" s="4">
        <v>31</v>
      </c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4">
        <f t="shared" si="3"/>
        <v>0</v>
      </c>
      <c r="BN36" s="4">
        <f t="shared" si="4"/>
        <v>0</v>
      </c>
    </row>
    <row r="37" spans="1:66" s="7" customFormat="1" ht="16.5" customHeight="1">
      <c r="A37" s="4">
        <v>32</v>
      </c>
      <c r="B37" s="51">
        <f>'m1'!B37</f>
        <v>0</v>
      </c>
      <c r="C37" s="52">
        <f>'m1'!C37</f>
        <v>0</v>
      </c>
      <c r="D37" s="5">
        <f>'m1'!D37</f>
        <v>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13">
        <f t="shared" si="0"/>
        <v>0</v>
      </c>
      <c r="S37" s="12"/>
      <c r="T37" s="4">
        <v>32</v>
      </c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13">
        <f t="shared" si="1"/>
        <v>0</v>
      </c>
      <c r="AI37" s="4">
        <v>32</v>
      </c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13">
        <f t="shared" si="2"/>
        <v>0</v>
      </c>
      <c r="AY37" s="4">
        <v>32</v>
      </c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4">
        <f t="shared" si="3"/>
        <v>0</v>
      </c>
      <c r="BN37" s="4">
        <f t="shared" si="4"/>
        <v>0</v>
      </c>
    </row>
    <row r="38" spans="1:66" s="7" customFormat="1" ht="16.5" customHeight="1">
      <c r="A38" s="4">
        <v>33</v>
      </c>
      <c r="B38" s="51">
        <f>'m1'!B38</f>
        <v>0</v>
      </c>
      <c r="C38" s="52">
        <f>'m1'!C38</f>
        <v>0</v>
      </c>
      <c r="D38" s="5">
        <f>'m1'!D38</f>
        <v>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13">
        <f t="shared" si="0"/>
        <v>0</v>
      </c>
      <c r="S38" s="12"/>
      <c r="T38" s="4">
        <v>33</v>
      </c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13">
        <f t="shared" si="1"/>
        <v>0</v>
      </c>
      <c r="AI38" s="4">
        <v>33</v>
      </c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13">
        <f t="shared" si="2"/>
        <v>0</v>
      </c>
      <c r="AY38" s="4">
        <v>33</v>
      </c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4">
        <f t="shared" si="3"/>
        <v>0</v>
      </c>
      <c r="BN38" s="4">
        <f t="shared" si="4"/>
        <v>0</v>
      </c>
    </row>
    <row r="39" spans="1:66" s="7" customFormat="1" ht="16.5" customHeight="1">
      <c r="A39" s="4">
        <v>34</v>
      </c>
      <c r="B39" s="51">
        <f>'m1'!B39</f>
        <v>0</v>
      </c>
      <c r="C39" s="52">
        <f>'m1'!C39</f>
        <v>0</v>
      </c>
      <c r="D39" s="5">
        <f>'m1'!D39</f>
        <v>0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3">
        <f t="shared" si="0"/>
        <v>0</v>
      </c>
      <c r="S39" s="12"/>
      <c r="T39" s="4">
        <v>34</v>
      </c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13">
        <f t="shared" si="1"/>
        <v>0</v>
      </c>
      <c r="AI39" s="4">
        <v>34</v>
      </c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13">
        <f t="shared" si="2"/>
        <v>0</v>
      </c>
      <c r="AY39" s="4">
        <v>34</v>
      </c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4">
        <f t="shared" si="3"/>
        <v>0</v>
      </c>
      <c r="BN39" s="4">
        <f t="shared" si="4"/>
        <v>0</v>
      </c>
    </row>
    <row r="40" spans="1:66" s="7" customFormat="1" ht="16.5" customHeight="1">
      <c r="A40" s="4">
        <v>35</v>
      </c>
      <c r="B40" s="51">
        <f>'m1'!B40</f>
        <v>0</v>
      </c>
      <c r="C40" s="52">
        <f>'m1'!C40</f>
        <v>0</v>
      </c>
      <c r="D40" s="5">
        <f>'m1'!D40</f>
        <v>0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13">
        <f t="shared" si="0"/>
        <v>0</v>
      </c>
      <c r="S40" s="12"/>
      <c r="T40" s="4">
        <v>35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3">
        <f t="shared" si="1"/>
        <v>0</v>
      </c>
      <c r="AI40" s="4">
        <v>35</v>
      </c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13">
        <f t="shared" si="2"/>
        <v>0</v>
      </c>
      <c r="AY40" s="4">
        <v>35</v>
      </c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4">
        <f t="shared" si="3"/>
        <v>0</v>
      </c>
      <c r="BN40" s="4">
        <f t="shared" si="4"/>
        <v>0</v>
      </c>
    </row>
    <row r="41" spans="1:66" ht="16.5" customHeight="1">
      <c r="A41" s="4">
        <v>36</v>
      </c>
      <c r="B41" s="51">
        <f>'m1'!B41</f>
        <v>0</v>
      </c>
      <c r="C41" s="52">
        <f>'m1'!C41</f>
        <v>0</v>
      </c>
      <c r="D41" s="5">
        <f>'m1'!D41</f>
        <v>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13">
        <f t="shared" si="0"/>
        <v>0</v>
      </c>
      <c r="S41" s="12"/>
      <c r="T41" s="4">
        <v>36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3">
        <f t="shared" si="1"/>
        <v>0</v>
      </c>
      <c r="AI41" s="4">
        <v>36</v>
      </c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13">
        <f t="shared" si="2"/>
        <v>0</v>
      </c>
      <c r="AX41" s="7"/>
      <c r="AY41" s="4">
        <v>36</v>
      </c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4">
        <f t="shared" si="3"/>
        <v>0</v>
      </c>
      <c r="BN41" s="4">
        <f t="shared" si="4"/>
        <v>0</v>
      </c>
    </row>
    <row r="42" spans="1:66" ht="16.5" customHeight="1">
      <c r="A42" s="4">
        <v>37</v>
      </c>
      <c r="B42" s="51">
        <f>'m1'!B42</f>
        <v>0</v>
      </c>
      <c r="C42" s="52">
        <f>'m1'!C42</f>
        <v>0</v>
      </c>
      <c r="D42" s="5">
        <f>'m1'!D42</f>
        <v>0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13">
        <f t="shared" si="0"/>
        <v>0</v>
      </c>
      <c r="S42" s="12"/>
      <c r="T42" s="4">
        <v>37</v>
      </c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13">
        <f t="shared" si="1"/>
        <v>0</v>
      </c>
      <c r="AI42" s="4">
        <v>37</v>
      </c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13">
        <f t="shared" si="2"/>
        <v>0</v>
      </c>
      <c r="AX42" s="7"/>
      <c r="AY42" s="4">
        <v>37</v>
      </c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4">
        <f t="shared" si="3"/>
        <v>0</v>
      </c>
      <c r="BN42" s="4">
        <f t="shared" si="4"/>
        <v>0</v>
      </c>
    </row>
  </sheetData>
  <mergeCells count="43">
    <mergeCell ref="BN3:BN5"/>
    <mergeCell ref="E4:N4"/>
    <mergeCell ref="U4:AD4"/>
    <mergeCell ref="AJ4:AS4"/>
    <mergeCell ref="AZ4:BI4"/>
    <mergeCell ref="AY3:AY5"/>
    <mergeCell ref="AZ3:BI3"/>
    <mergeCell ref="BJ3:BJ5"/>
    <mergeCell ref="BK3:BK5"/>
    <mergeCell ref="BL3:BL5"/>
    <mergeCell ref="BM3:BM5"/>
    <mergeCell ref="AI3:AI5"/>
    <mergeCell ref="AJ3:AS3"/>
    <mergeCell ref="AT3:AT5"/>
    <mergeCell ref="AU3:AU5"/>
    <mergeCell ref="AV3:AV5"/>
    <mergeCell ref="P3:P5"/>
    <mergeCell ref="Q3:Q5"/>
    <mergeCell ref="R3:R5"/>
    <mergeCell ref="AW3:AW5"/>
    <mergeCell ref="T3:T5"/>
    <mergeCell ref="U3:AD3"/>
    <mergeCell ref="AE3:AE5"/>
    <mergeCell ref="AF3:AF5"/>
    <mergeCell ref="AG3:AG5"/>
    <mergeCell ref="AH3:AH5"/>
    <mergeCell ref="A3:A5"/>
    <mergeCell ref="B3:B5"/>
    <mergeCell ref="C3:D5"/>
    <mergeCell ref="E3:N3"/>
    <mergeCell ref="O3:O5"/>
    <mergeCell ref="A1:Q1"/>
    <mergeCell ref="T1:AW1"/>
    <mergeCell ref="AY1:BN1"/>
    <mergeCell ref="G2:H2"/>
    <mergeCell ref="I2:J2"/>
    <mergeCell ref="L2:O2"/>
    <mergeCell ref="Q2:R2"/>
    <mergeCell ref="AI2:AJ2"/>
    <mergeCell ref="AM2:AT2"/>
    <mergeCell ref="AV2:AW2"/>
    <mergeCell ref="BH2:BI2"/>
    <mergeCell ref="BK2:BM2"/>
  </mergeCells>
  <pageMargins left="0.59055118110236227" right="0.19685039370078741" top="0.31496062992125984" bottom="0.31496062992125984" header="0.31496062992125984" footer="0.31496062992125984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41"/>
  <sheetViews>
    <sheetView workbookViewId="0">
      <selection activeCell="L2" sqref="L2"/>
    </sheetView>
  </sheetViews>
  <sheetFormatPr defaultRowHeight="23.25"/>
  <cols>
    <col min="1" max="1" width="4.125" style="2" customWidth="1"/>
    <col min="2" max="2" width="4.875" style="2" customWidth="1"/>
    <col min="3" max="4" width="16.375" style="2" customWidth="1"/>
    <col min="5" max="8" width="7.25" style="2" customWidth="1"/>
    <col min="9" max="9" width="9" style="2"/>
    <col min="10" max="10" width="11.25" style="2" customWidth="1"/>
    <col min="11" max="16384" width="9" style="2"/>
  </cols>
  <sheetData>
    <row r="1" spans="1:18" s="1" customFormat="1" ht="2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14"/>
      <c r="L1" s="14"/>
      <c r="M1" s="14"/>
      <c r="N1" s="14"/>
      <c r="O1" s="14"/>
      <c r="P1" s="14"/>
      <c r="Q1" s="14"/>
      <c r="R1" s="15"/>
    </row>
    <row r="2" spans="1:18" s="1" customFormat="1">
      <c r="A2" s="14" t="s">
        <v>53</v>
      </c>
      <c r="B2" s="14"/>
      <c r="C2" s="14"/>
      <c r="D2" s="14"/>
      <c r="E2" s="53"/>
      <c r="F2" s="1" t="s">
        <v>21</v>
      </c>
      <c r="G2" s="54">
        <v>1</v>
      </c>
      <c r="H2" s="91" t="s">
        <v>68</v>
      </c>
      <c r="I2" s="91"/>
      <c r="J2" s="54">
        <v>2555</v>
      </c>
      <c r="L2" s="58" t="s">
        <v>69</v>
      </c>
    </row>
    <row r="3" spans="1:18" s="1" customFormat="1" ht="21">
      <c r="A3" s="92" t="s">
        <v>18</v>
      </c>
      <c r="B3" s="89" t="s">
        <v>44</v>
      </c>
      <c r="C3" s="93" t="s">
        <v>8</v>
      </c>
      <c r="D3" s="93"/>
      <c r="E3" s="93" t="s">
        <v>19</v>
      </c>
      <c r="F3" s="93"/>
      <c r="G3" s="93"/>
      <c r="H3" s="93"/>
      <c r="I3" s="94" t="s">
        <v>20</v>
      </c>
      <c r="J3" s="94" t="s">
        <v>16</v>
      </c>
      <c r="L3" s="1" t="s">
        <v>54</v>
      </c>
    </row>
    <row r="4" spans="1:18" s="1" customFormat="1" ht="21">
      <c r="A4" s="92"/>
      <c r="B4" s="90"/>
      <c r="C4" s="93"/>
      <c r="D4" s="93"/>
      <c r="E4" s="16">
        <v>1</v>
      </c>
      <c r="F4" s="16">
        <v>2</v>
      </c>
      <c r="G4" s="16">
        <v>3</v>
      </c>
      <c r="H4" s="16">
        <v>4</v>
      </c>
      <c r="I4" s="94"/>
      <c r="J4" s="94"/>
      <c r="L4" s="17" t="s">
        <v>51</v>
      </c>
      <c r="M4" s="17" t="s">
        <v>52</v>
      </c>
    </row>
    <row r="5" spans="1:18" s="7" customFormat="1" ht="18.75" customHeight="1">
      <c r="A5" s="6">
        <v>1</v>
      </c>
      <c r="B5" s="51" t="str">
        <f>'m1'!B6</f>
        <v>ด.ช.</v>
      </c>
      <c r="C5" s="52" t="str">
        <f>'m1'!C6</f>
        <v>ทดลอง</v>
      </c>
      <c r="D5" s="5" t="str">
        <f>'m1'!D6</f>
        <v>ใช้จริง</v>
      </c>
      <c r="E5" s="4">
        <f>'m1'!BN6</f>
        <v>260</v>
      </c>
      <c r="F5" s="4">
        <f>'m2'!BN6</f>
        <v>230</v>
      </c>
      <c r="G5" s="4">
        <f>'m3'!BN6</f>
        <v>242</v>
      </c>
      <c r="H5" s="4">
        <f>'m4'!BN6</f>
        <v>235</v>
      </c>
      <c r="I5" s="4">
        <f>E5+F5+G5+H5</f>
        <v>967</v>
      </c>
      <c r="J5" s="4">
        <f>IF(I5&gt;=833,5,IF(I5&gt;=625,4,IF(I5&gt;=417,3,IF(I5&gt;=209,2,1))))</f>
        <v>5</v>
      </c>
      <c r="L5" s="4">
        <v>1</v>
      </c>
      <c r="M5" s="4">
        <f>COUNTIF($J$5:$J$41,1)</f>
        <v>36</v>
      </c>
    </row>
    <row r="6" spans="1:18" s="7" customFormat="1" ht="18.75" customHeight="1">
      <c r="A6" s="6">
        <v>2</v>
      </c>
      <c r="B6" s="51">
        <f>'m1'!B7</f>
        <v>0</v>
      </c>
      <c r="C6" s="52">
        <f>'m1'!C7</f>
        <v>0</v>
      </c>
      <c r="D6" s="5">
        <f>'m1'!D7</f>
        <v>0</v>
      </c>
      <c r="E6" s="4">
        <f>'m1'!BN7</f>
        <v>0</v>
      </c>
      <c r="F6" s="4">
        <f>'m2'!BN7</f>
        <v>0</v>
      </c>
      <c r="G6" s="4">
        <f>'m3'!BN7</f>
        <v>0</v>
      </c>
      <c r="H6" s="4">
        <f>'m4'!BN7</f>
        <v>0</v>
      </c>
      <c r="I6" s="4">
        <f t="shared" ref="I6:I41" si="0">E6+F6+G6+H6</f>
        <v>0</v>
      </c>
      <c r="J6" s="4">
        <f t="shared" ref="J6:J41" si="1">IF(I6&gt;=833,5,IF(I6&gt;=625,4,IF(I6&gt;=417,3,IF(I6&gt;=209,2,1))))</f>
        <v>1</v>
      </c>
      <c r="L6" s="4">
        <v>2</v>
      </c>
      <c r="M6" s="4">
        <f>COUNTIF($J$5:$J$41,2)</f>
        <v>0</v>
      </c>
    </row>
    <row r="7" spans="1:18" s="7" customFormat="1" ht="18.75" customHeight="1">
      <c r="A7" s="6">
        <v>3</v>
      </c>
      <c r="B7" s="51">
        <f>'m1'!B8</f>
        <v>0</v>
      </c>
      <c r="C7" s="52">
        <f>'m1'!C8</f>
        <v>0</v>
      </c>
      <c r="D7" s="5">
        <f>'m1'!D8</f>
        <v>0</v>
      </c>
      <c r="E7" s="4">
        <f>'m1'!BN8</f>
        <v>0</v>
      </c>
      <c r="F7" s="4">
        <f>'m2'!BN8</f>
        <v>0</v>
      </c>
      <c r="G7" s="4">
        <f>'m3'!BN8</f>
        <v>0</v>
      </c>
      <c r="H7" s="4">
        <f>'m4'!BN8</f>
        <v>0</v>
      </c>
      <c r="I7" s="4">
        <f t="shared" si="0"/>
        <v>0</v>
      </c>
      <c r="J7" s="4">
        <f t="shared" si="1"/>
        <v>1</v>
      </c>
      <c r="L7" s="4">
        <v>3</v>
      </c>
      <c r="M7" s="4">
        <f>COUNTIF($J$5:$J$41,3)</f>
        <v>0</v>
      </c>
    </row>
    <row r="8" spans="1:18" s="7" customFormat="1" ht="18.75" customHeight="1">
      <c r="A8" s="6">
        <v>4</v>
      </c>
      <c r="B8" s="51">
        <f>'m1'!B9</f>
        <v>0</v>
      </c>
      <c r="C8" s="52">
        <f>'m1'!C9</f>
        <v>0</v>
      </c>
      <c r="D8" s="5">
        <f>'m1'!D9</f>
        <v>0</v>
      </c>
      <c r="E8" s="4">
        <f>'m1'!BN9</f>
        <v>0</v>
      </c>
      <c r="F8" s="4">
        <f>'m2'!BN9</f>
        <v>0</v>
      </c>
      <c r="G8" s="4">
        <f>'m3'!BN9</f>
        <v>0</v>
      </c>
      <c r="H8" s="4">
        <f>'m4'!BN9</f>
        <v>0</v>
      </c>
      <c r="I8" s="4">
        <f t="shared" si="0"/>
        <v>0</v>
      </c>
      <c r="J8" s="4">
        <f t="shared" si="1"/>
        <v>1</v>
      </c>
      <c r="L8" s="4">
        <v>4</v>
      </c>
      <c r="M8" s="4">
        <f>COUNTIF($J$5:$J$41,4)</f>
        <v>0</v>
      </c>
    </row>
    <row r="9" spans="1:18" s="7" customFormat="1" ht="18.75" customHeight="1">
      <c r="A9" s="6">
        <v>5</v>
      </c>
      <c r="B9" s="51">
        <f>'m1'!B10</f>
        <v>0</v>
      </c>
      <c r="C9" s="52">
        <f>'m1'!C10</f>
        <v>0</v>
      </c>
      <c r="D9" s="5">
        <f>'m1'!D10</f>
        <v>0</v>
      </c>
      <c r="E9" s="4">
        <f>'m1'!BN10</f>
        <v>0</v>
      </c>
      <c r="F9" s="4">
        <f>'m2'!BN10</f>
        <v>0</v>
      </c>
      <c r="G9" s="4">
        <f>'m3'!BN10</f>
        <v>0</v>
      </c>
      <c r="H9" s="4">
        <f>'m4'!BN10</f>
        <v>0</v>
      </c>
      <c r="I9" s="4">
        <f t="shared" si="0"/>
        <v>0</v>
      </c>
      <c r="J9" s="4">
        <f t="shared" si="1"/>
        <v>1</v>
      </c>
      <c r="L9" s="4">
        <v>5</v>
      </c>
      <c r="M9" s="4">
        <f>COUNTIF($J$5:$J$41,5)</f>
        <v>1</v>
      </c>
    </row>
    <row r="10" spans="1:18" s="7" customFormat="1" ht="18.75" customHeight="1">
      <c r="A10" s="6">
        <v>6</v>
      </c>
      <c r="B10" s="51">
        <f>'m1'!B11</f>
        <v>0</v>
      </c>
      <c r="C10" s="52">
        <f>'m1'!C11</f>
        <v>0</v>
      </c>
      <c r="D10" s="5">
        <f>'m1'!D11</f>
        <v>0</v>
      </c>
      <c r="E10" s="4">
        <f>'m1'!BN11</f>
        <v>0</v>
      </c>
      <c r="F10" s="4">
        <f>'m2'!BN11</f>
        <v>0</v>
      </c>
      <c r="G10" s="4">
        <f>'m3'!BN11</f>
        <v>0</v>
      </c>
      <c r="H10" s="4">
        <f>'m4'!BN11</f>
        <v>0</v>
      </c>
      <c r="I10" s="4">
        <f t="shared" si="0"/>
        <v>0</v>
      </c>
      <c r="J10" s="4">
        <f t="shared" si="1"/>
        <v>1</v>
      </c>
    </row>
    <row r="11" spans="1:18" s="7" customFormat="1" ht="18.75" customHeight="1">
      <c r="A11" s="6">
        <v>7</v>
      </c>
      <c r="B11" s="51">
        <f>'m1'!B12</f>
        <v>0</v>
      </c>
      <c r="C11" s="52">
        <f>'m1'!C12</f>
        <v>0</v>
      </c>
      <c r="D11" s="5">
        <f>'m1'!D12</f>
        <v>0</v>
      </c>
      <c r="E11" s="4">
        <f>'m1'!BN12</f>
        <v>0</v>
      </c>
      <c r="F11" s="4">
        <f>'m2'!BN12</f>
        <v>0</v>
      </c>
      <c r="G11" s="4">
        <f>'m3'!BN12</f>
        <v>0</v>
      </c>
      <c r="H11" s="4">
        <f>'m4'!BN12</f>
        <v>0</v>
      </c>
      <c r="I11" s="4">
        <f t="shared" si="0"/>
        <v>0</v>
      </c>
      <c r="J11" s="4">
        <f t="shared" si="1"/>
        <v>1</v>
      </c>
    </row>
    <row r="12" spans="1:18" s="7" customFormat="1" ht="18.75" customHeight="1">
      <c r="A12" s="6">
        <v>8</v>
      </c>
      <c r="B12" s="51">
        <f>'m1'!B13</f>
        <v>0</v>
      </c>
      <c r="C12" s="52">
        <f>'m1'!C13</f>
        <v>0</v>
      </c>
      <c r="D12" s="5">
        <f>'m1'!D13</f>
        <v>0</v>
      </c>
      <c r="E12" s="4">
        <f>'m1'!BN13</f>
        <v>0</v>
      </c>
      <c r="F12" s="4">
        <f>'m2'!BN13</f>
        <v>0</v>
      </c>
      <c r="G12" s="4">
        <f>'m3'!BN13</f>
        <v>0</v>
      </c>
      <c r="H12" s="4">
        <f>'m4'!BN13</f>
        <v>0</v>
      </c>
      <c r="I12" s="4">
        <f t="shared" si="0"/>
        <v>0</v>
      </c>
      <c r="J12" s="4">
        <f t="shared" si="1"/>
        <v>1</v>
      </c>
    </row>
    <row r="13" spans="1:18" s="7" customFormat="1" ht="18.75" customHeight="1">
      <c r="A13" s="6">
        <v>9</v>
      </c>
      <c r="B13" s="51">
        <f>'m1'!B14</f>
        <v>0</v>
      </c>
      <c r="C13" s="52">
        <f>'m1'!C14</f>
        <v>0</v>
      </c>
      <c r="D13" s="5">
        <f>'m1'!D14</f>
        <v>0</v>
      </c>
      <c r="E13" s="4">
        <f>'m1'!BN14</f>
        <v>0</v>
      </c>
      <c r="F13" s="4">
        <f>'m2'!BN14</f>
        <v>0</v>
      </c>
      <c r="G13" s="4">
        <f>'m3'!BN14</f>
        <v>0</v>
      </c>
      <c r="H13" s="4">
        <f>'m4'!BN14</f>
        <v>0</v>
      </c>
      <c r="I13" s="4">
        <f t="shared" si="0"/>
        <v>0</v>
      </c>
      <c r="J13" s="4">
        <f t="shared" si="1"/>
        <v>1</v>
      </c>
    </row>
    <row r="14" spans="1:18" s="7" customFormat="1" ht="18.75" customHeight="1">
      <c r="A14" s="6">
        <v>10</v>
      </c>
      <c r="B14" s="51">
        <f>'m1'!B15</f>
        <v>0</v>
      </c>
      <c r="C14" s="52">
        <f>'m1'!C15</f>
        <v>0</v>
      </c>
      <c r="D14" s="5">
        <f>'m1'!D15</f>
        <v>0</v>
      </c>
      <c r="E14" s="4">
        <f>'m1'!BN15</f>
        <v>0</v>
      </c>
      <c r="F14" s="4">
        <f>'m2'!BN15</f>
        <v>0</v>
      </c>
      <c r="G14" s="4">
        <f>'m3'!BN15</f>
        <v>0</v>
      </c>
      <c r="H14" s="4">
        <f>'m4'!BN15</f>
        <v>0</v>
      </c>
      <c r="I14" s="4">
        <f t="shared" si="0"/>
        <v>0</v>
      </c>
      <c r="J14" s="4">
        <f t="shared" si="1"/>
        <v>1</v>
      </c>
    </row>
    <row r="15" spans="1:18" s="7" customFormat="1" ht="18.75" customHeight="1">
      <c r="A15" s="6">
        <v>11</v>
      </c>
      <c r="B15" s="51">
        <f>'m1'!B16</f>
        <v>0</v>
      </c>
      <c r="C15" s="52">
        <f>'m1'!C16</f>
        <v>0</v>
      </c>
      <c r="D15" s="5">
        <f>'m1'!D16</f>
        <v>0</v>
      </c>
      <c r="E15" s="4">
        <f>'m1'!BN16</f>
        <v>0</v>
      </c>
      <c r="F15" s="4">
        <f>'m2'!BN16</f>
        <v>0</v>
      </c>
      <c r="G15" s="4">
        <f>'m3'!BN16</f>
        <v>0</v>
      </c>
      <c r="H15" s="4">
        <f>'m4'!BN16</f>
        <v>0</v>
      </c>
      <c r="I15" s="4">
        <f t="shared" si="0"/>
        <v>0</v>
      </c>
      <c r="J15" s="4">
        <f t="shared" si="1"/>
        <v>1</v>
      </c>
    </row>
    <row r="16" spans="1:18" s="7" customFormat="1" ht="18.75" customHeight="1">
      <c r="A16" s="6">
        <v>12</v>
      </c>
      <c r="B16" s="51">
        <f>'m1'!B17</f>
        <v>0</v>
      </c>
      <c r="C16" s="52">
        <f>'m1'!C17</f>
        <v>0</v>
      </c>
      <c r="D16" s="5">
        <f>'m1'!D17</f>
        <v>0</v>
      </c>
      <c r="E16" s="4">
        <f>'m1'!BN17</f>
        <v>0</v>
      </c>
      <c r="F16" s="4">
        <f>'m2'!BN17</f>
        <v>0</v>
      </c>
      <c r="G16" s="4">
        <f>'m3'!BN17</f>
        <v>0</v>
      </c>
      <c r="H16" s="4">
        <f>'m4'!BN17</f>
        <v>0</v>
      </c>
      <c r="I16" s="4">
        <f t="shared" si="0"/>
        <v>0</v>
      </c>
      <c r="J16" s="4">
        <f t="shared" si="1"/>
        <v>1</v>
      </c>
    </row>
    <row r="17" spans="1:10" s="7" customFormat="1" ht="18.75" customHeight="1">
      <c r="A17" s="6">
        <v>13</v>
      </c>
      <c r="B17" s="51">
        <f>'m1'!B18</f>
        <v>0</v>
      </c>
      <c r="C17" s="52">
        <f>'m1'!C18</f>
        <v>0</v>
      </c>
      <c r="D17" s="5">
        <f>'m1'!D18</f>
        <v>0</v>
      </c>
      <c r="E17" s="4">
        <f>'m1'!BN18</f>
        <v>0</v>
      </c>
      <c r="F17" s="4">
        <f>'m2'!BN18</f>
        <v>0</v>
      </c>
      <c r="G17" s="4">
        <f>'m3'!BN18</f>
        <v>0</v>
      </c>
      <c r="H17" s="4">
        <f>'m4'!BN18</f>
        <v>0</v>
      </c>
      <c r="I17" s="4">
        <f t="shared" si="0"/>
        <v>0</v>
      </c>
      <c r="J17" s="4">
        <f t="shared" si="1"/>
        <v>1</v>
      </c>
    </row>
    <row r="18" spans="1:10" s="7" customFormat="1" ht="18.75" customHeight="1">
      <c r="A18" s="6">
        <v>14</v>
      </c>
      <c r="B18" s="51">
        <f>'m1'!B19</f>
        <v>0</v>
      </c>
      <c r="C18" s="52">
        <f>'m1'!C19</f>
        <v>0</v>
      </c>
      <c r="D18" s="5">
        <f>'m1'!D19</f>
        <v>0</v>
      </c>
      <c r="E18" s="4">
        <f>'m1'!BN19</f>
        <v>0</v>
      </c>
      <c r="F18" s="4">
        <f>'m2'!BN19</f>
        <v>0</v>
      </c>
      <c r="G18" s="4">
        <f>'m3'!BN19</f>
        <v>0</v>
      </c>
      <c r="H18" s="4">
        <f>'m4'!BN19</f>
        <v>0</v>
      </c>
      <c r="I18" s="4">
        <f t="shared" si="0"/>
        <v>0</v>
      </c>
      <c r="J18" s="4">
        <f t="shared" si="1"/>
        <v>1</v>
      </c>
    </row>
    <row r="19" spans="1:10" s="7" customFormat="1" ht="18.75" customHeight="1">
      <c r="A19" s="6">
        <v>15</v>
      </c>
      <c r="B19" s="51">
        <f>'m1'!B20</f>
        <v>0</v>
      </c>
      <c r="C19" s="52">
        <f>'m1'!C20</f>
        <v>0</v>
      </c>
      <c r="D19" s="5">
        <f>'m1'!D20</f>
        <v>0</v>
      </c>
      <c r="E19" s="4">
        <f>'m1'!BN20</f>
        <v>0</v>
      </c>
      <c r="F19" s="4">
        <f>'m2'!BN20</f>
        <v>0</v>
      </c>
      <c r="G19" s="4">
        <f>'m3'!BN20</f>
        <v>0</v>
      </c>
      <c r="H19" s="4">
        <f>'m4'!BN20</f>
        <v>0</v>
      </c>
      <c r="I19" s="4">
        <f t="shared" si="0"/>
        <v>0</v>
      </c>
      <c r="J19" s="4">
        <f t="shared" si="1"/>
        <v>1</v>
      </c>
    </row>
    <row r="20" spans="1:10" s="7" customFormat="1" ht="18.75" customHeight="1">
      <c r="A20" s="6">
        <v>16</v>
      </c>
      <c r="B20" s="51">
        <f>'m1'!B21</f>
        <v>0</v>
      </c>
      <c r="C20" s="52">
        <f>'m1'!C21</f>
        <v>0</v>
      </c>
      <c r="D20" s="5">
        <f>'m1'!D21</f>
        <v>0</v>
      </c>
      <c r="E20" s="4">
        <f>'m1'!BN21</f>
        <v>0</v>
      </c>
      <c r="F20" s="4">
        <f>'m2'!BN21</f>
        <v>0</v>
      </c>
      <c r="G20" s="4">
        <f>'m3'!BN21</f>
        <v>0</v>
      </c>
      <c r="H20" s="4">
        <f>'m4'!BN21</f>
        <v>0</v>
      </c>
      <c r="I20" s="4">
        <f t="shared" si="0"/>
        <v>0</v>
      </c>
      <c r="J20" s="4">
        <f t="shared" si="1"/>
        <v>1</v>
      </c>
    </row>
    <row r="21" spans="1:10" s="7" customFormat="1" ht="18.75" customHeight="1">
      <c r="A21" s="6">
        <v>17</v>
      </c>
      <c r="B21" s="51">
        <f>'m1'!B22</f>
        <v>0</v>
      </c>
      <c r="C21" s="52">
        <f>'m1'!C22</f>
        <v>0</v>
      </c>
      <c r="D21" s="5">
        <f>'m1'!D22</f>
        <v>0</v>
      </c>
      <c r="E21" s="4">
        <f>'m1'!BN22</f>
        <v>0</v>
      </c>
      <c r="F21" s="4">
        <f>'m2'!BN22</f>
        <v>0</v>
      </c>
      <c r="G21" s="4">
        <f>'m3'!BN22</f>
        <v>0</v>
      </c>
      <c r="H21" s="4">
        <f>'m4'!BN22</f>
        <v>0</v>
      </c>
      <c r="I21" s="4">
        <f t="shared" si="0"/>
        <v>0</v>
      </c>
      <c r="J21" s="4">
        <f t="shared" si="1"/>
        <v>1</v>
      </c>
    </row>
    <row r="22" spans="1:10" s="7" customFormat="1" ht="18.75" customHeight="1">
      <c r="A22" s="6">
        <v>18</v>
      </c>
      <c r="B22" s="51">
        <f>'m1'!B23</f>
        <v>0</v>
      </c>
      <c r="C22" s="52">
        <f>'m1'!C23</f>
        <v>0</v>
      </c>
      <c r="D22" s="5">
        <f>'m1'!D23</f>
        <v>0</v>
      </c>
      <c r="E22" s="4">
        <f>'m1'!BN23</f>
        <v>0</v>
      </c>
      <c r="F22" s="4">
        <f>'m2'!BN23</f>
        <v>0</v>
      </c>
      <c r="G22" s="4">
        <f>'m3'!BN23</f>
        <v>0</v>
      </c>
      <c r="H22" s="4">
        <f>'m4'!BN23</f>
        <v>0</v>
      </c>
      <c r="I22" s="4">
        <f t="shared" si="0"/>
        <v>0</v>
      </c>
      <c r="J22" s="4">
        <f t="shared" si="1"/>
        <v>1</v>
      </c>
    </row>
    <row r="23" spans="1:10" s="7" customFormat="1" ht="18.75" customHeight="1">
      <c r="A23" s="6">
        <v>19</v>
      </c>
      <c r="B23" s="51">
        <f>'m1'!B24</f>
        <v>0</v>
      </c>
      <c r="C23" s="52">
        <f>'m1'!C24</f>
        <v>0</v>
      </c>
      <c r="D23" s="5">
        <f>'m1'!D24</f>
        <v>0</v>
      </c>
      <c r="E23" s="4">
        <f>'m1'!BN24</f>
        <v>0</v>
      </c>
      <c r="F23" s="4">
        <f>'m2'!BN24</f>
        <v>0</v>
      </c>
      <c r="G23" s="4">
        <f>'m3'!BN24</f>
        <v>0</v>
      </c>
      <c r="H23" s="4">
        <f>'m4'!BN24</f>
        <v>0</v>
      </c>
      <c r="I23" s="4">
        <f t="shared" si="0"/>
        <v>0</v>
      </c>
      <c r="J23" s="4">
        <f t="shared" si="1"/>
        <v>1</v>
      </c>
    </row>
    <row r="24" spans="1:10" s="7" customFormat="1" ht="18.75" customHeight="1">
      <c r="A24" s="6">
        <v>20</v>
      </c>
      <c r="B24" s="51">
        <f>'m1'!B25</f>
        <v>0</v>
      </c>
      <c r="C24" s="52">
        <f>'m1'!C25</f>
        <v>0</v>
      </c>
      <c r="D24" s="5">
        <f>'m1'!D25</f>
        <v>0</v>
      </c>
      <c r="E24" s="4">
        <f>'m1'!BN25</f>
        <v>0</v>
      </c>
      <c r="F24" s="4">
        <f>'m2'!BN25</f>
        <v>0</v>
      </c>
      <c r="G24" s="4">
        <f>'m3'!BN25</f>
        <v>0</v>
      </c>
      <c r="H24" s="4">
        <f>'m4'!BN25</f>
        <v>0</v>
      </c>
      <c r="I24" s="4">
        <f t="shared" si="0"/>
        <v>0</v>
      </c>
      <c r="J24" s="4">
        <f t="shared" si="1"/>
        <v>1</v>
      </c>
    </row>
    <row r="25" spans="1:10" s="7" customFormat="1" ht="18.75" customHeight="1">
      <c r="A25" s="6">
        <v>21</v>
      </c>
      <c r="B25" s="51">
        <f>'m1'!B26</f>
        <v>0</v>
      </c>
      <c r="C25" s="52">
        <f>'m1'!C26</f>
        <v>0</v>
      </c>
      <c r="D25" s="5">
        <f>'m1'!D26</f>
        <v>0</v>
      </c>
      <c r="E25" s="4">
        <f>'m1'!BN26</f>
        <v>0</v>
      </c>
      <c r="F25" s="4">
        <f>'m2'!BN26</f>
        <v>0</v>
      </c>
      <c r="G25" s="4">
        <f>'m3'!BN26</f>
        <v>0</v>
      </c>
      <c r="H25" s="4">
        <f>'m4'!BN26</f>
        <v>0</v>
      </c>
      <c r="I25" s="4">
        <f t="shared" si="0"/>
        <v>0</v>
      </c>
      <c r="J25" s="4">
        <f t="shared" si="1"/>
        <v>1</v>
      </c>
    </row>
    <row r="26" spans="1:10" s="7" customFormat="1" ht="18.75" customHeight="1">
      <c r="A26" s="6">
        <v>22</v>
      </c>
      <c r="B26" s="51">
        <f>'m1'!B27</f>
        <v>0</v>
      </c>
      <c r="C26" s="52">
        <f>'m1'!C27</f>
        <v>0</v>
      </c>
      <c r="D26" s="5">
        <f>'m1'!D27</f>
        <v>0</v>
      </c>
      <c r="E26" s="4">
        <f>'m1'!BN27</f>
        <v>0</v>
      </c>
      <c r="F26" s="4">
        <f>'m2'!BN27</f>
        <v>0</v>
      </c>
      <c r="G26" s="4">
        <f>'m3'!BN27</f>
        <v>0</v>
      </c>
      <c r="H26" s="4">
        <f>'m4'!BN27</f>
        <v>0</v>
      </c>
      <c r="I26" s="4">
        <f t="shared" si="0"/>
        <v>0</v>
      </c>
      <c r="J26" s="4">
        <f t="shared" si="1"/>
        <v>1</v>
      </c>
    </row>
    <row r="27" spans="1:10" s="7" customFormat="1" ht="18.75" customHeight="1">
      <c r="A27" s="6">
        <v>23</v>
      </c>
      <c r="B27" s="51">
        <f>'m1'!B28</f>
        <v>0</v>
      </c>
      <c r="C27" s="52">
        <f>'m1'!C28</f>
        <v>0</v>
      </c>
      <c r="D27" s="5">
        <f>'m1'!D28</f>
        <v>0</v>
      </c>
      <c r="E27" s="4">
        <f>'m1'!BN28</f>
        <v>0</v>
      </c>
      <c r="F27" s="4">
        <f>'m2'!BN28</f>
        <v>0</v>
      </c>
      <c r="G27" s="4">
        <f>'m3'!BN28</f>
        <v>0</v>
      </c>
      <c r="H27" s="4">
        <f>'m4'!BN28</f>
        <v>0</v>
      </c>
      <c r="I27" s="4">
        <f t="shared" si="0"/>
        <v>0</v>
      </c>
      <c r="J27" s="4">
        <f t="shared" si="1"/>
        <v>1</v>
      </c>
    </row>
    <row r="28" spans="1:10" s="7" customFormat="1" ht="18.75" customHeight="1">
      <c r="A28" s="6">
        <v>24</v>
      </c>
      <c r="B28" s="51">
        <f>'m1'!B29</f>
        <v>0</v>
      </c>
      <c r="C28" s="52">
        <f>'m1'!C29</f>
        <v>0</v>
      </c>
      <c r="D28" s="5">
        <f>'m1'!D29</f>
        <v>0</v>
      </c>
      <c r="E28" s="4">
        <f>'m1'!BN29</f>
        <v>0</v>
      </c>
      <c r="F28" s="4">
        <f>'m2'!BN29</f>
        <v>0</v>
      </c>
      <c r="G28" s="4">
        <f>'m3'!BN29</f>
        <v>0</v>
      </c>
      <c r="H28" s="4">
        <f>'m4'!BN29</f>
        <v>0</v>
      </c>
      <c r="I28" s="4">
        <f t="shared" si="0"/>
        <v>0</v>
      </c>
      <c r="J28" s="4">
        <f t="shared" si="1"/>
        <v>1</v>
      </c>
    </row>
    <row r="29" spans="1:10" s="7" customFormat="1" ht="18.75" customHeight="1">
      <c r="A29" s="6">
        <v>25</v>
      </c>
      <c r="B29" s="51">
        <f>'m1'!B30</f>
        <v>0</v>
      </c>
      <c r="C29" s="52">
        <f>'m1'!C30</f>
        <v>0</v>
      </c>
      <c r="D29" s="5">
        <f>'m1'!D30</f>
        <v>0</v>
      </c>
      <c r="E29" s="4">
        <f>'m1'!BN30</f>
        <v>0</v>
      </c>
      <c r="F29" s="4">
        <f>'m2'!BN30</f>
        <v>0</v>
      </c>
      <c r="G29" s="4">
        <f>'m3'!BN30</f>
        <v>0</v>
      </c>
      <c r="H29" s="4">
        <f>'m4'!BN30</f>
        <v>0</v>
      </c>
      <c r="I29" s="4">
        <f t="shared" si="0"/>
        <v>0</v>
      </c>
      <c r="J29" s="4">
        <f t="shared" si="1"/>
        <v>1</v>
      </c>
    </row>
    <row r="30" spans="1:10" s="7" customFormat="1" ht="18.75" customHeight="1">
      <c r="A30" s="6">
        <v>26</v>
      </c>
      <c r="B30" s="51">
        <f>'m1'!B31</f>
        <v>0</v>
      </c>
      <c r="C30" s="52">
        <f>'m1'!C31</f>
        <v>0</v>
      </c>
      <c r="D30" s="5">
        <f>'m1'!D31</f>
        <v>0</v>
      </c>
      <c r="E30" s="4">
        <f>'m1'!BN31</f>
        <v>0</v>
      </c>
      <c r="F30" s="4">
        <f>'m2'!BN31</f>
        <v>0</v>
      </c>
      <c r="G30" s="4">
        <f>'m3'!BN31</f>
        <v>0</v>
      </c>
      <c r="H30" s="4">
        <f>'m4'!BN31</f>
        <v>0</v>
      </c>
      <c r="I30" s="4">
        <f t="shared" si="0"/>
        <v>0</v>
      </c>
      <c r="J30" s="4">
        <f t="shared" si="1"/>
        <v>1</v>
      </c>
    </row>
    <row r="31" spans="1:10" s="7" customFormat="1" ht="18.75" customHeight="1">
      <c r="A31" s="6">
        <v>27</v>
      </c>
      <c r="B31" s="51">
        <f>'m1'!B32</f>
        <v>0</v>
      </c>
      <c r="C31" s="52">
        <f>'m1'!C32</f>
        <v>0</v>
      </c>
      <c r="D31" s="5">
        <f>'m1'!D32</f>
        <v>0</v>
      </c>
      <c r="E31" s="4">
        <f>'m1'!BN32</f>
        <v>0</v>
      </c>
      <c r="F31" s="4">
        <f>'m2'!BN32</f>
        <v>0</v>
      </c>
      <c r="G31" s="4">
        <f>'m3'!BN32</f>
        <v>0</v>
      </c>
      <c r="H31" s="4">
        <f>'m4'!BN32</f>
        <v>0</v>
      </c>
      <c r="I31" s="4">
        <f t="shared" si="0"/>
        <v>0</v>
      </c>
      <c r="J31" s="4">
        <f t="shared" si="1"/>
        <v>1</v>
      </c>
    </row>
    <row r="32" spans="1:10" s="7" customFormat="1" ht="18.75" customHeight="1">
      <c r="A32" s="6">
        <v>28</v>
      </c>
      <c r="B32" s="51">
        <f>'m1'!B33</f>
        <v>0</v>
      </c>
      <c r="C32" s="52">
        <f>'m1'!C33</f>
        <v>0</v>
      </c>
      <c r="D32" s="5">
        <f>'m1'!D33</f>
        <v>0</v>
      </c>
      <c r="E32" s="4">
        <f>'m1'!BN33</f>
        <v>0</v>
      </c>
      <c r="F32" s="4">
        <f>'m2'!BN33</f>
        <v>0</v>
      </c>
      <c r="G32" s="4">
        <f>'m3'!BN33</f>
        <v>0</v>
      </c>
      <c r="H32" s="4">
        <f>'m4'!BN33</f>
        <v>0</v>
      </c>
      <c r="I32" s="4">
        <f t="shared" si="0"/>
        <v>0</v>
      </c>
      <c r="J32" s="4">
        <f t="shared" si="1"/>
        <v>1</v>
      </c>
    </row>
    <row r="33" spans="1:10" s="7" customFormat="1" ht="18.75" customHeight="1">
      <c r="A33" s="6">
        <v>29</v>
      </c>
      <c r="B33" s="51">
        <f>'m1'!B34</f>
        <v>0</v>
      </c>
      <c r="C33" s="52">
        <f>'m1'!C34</f>
        <v>0</v>
      </c>
      <c r="D33" s="5">
        <f>'m1'!D34</f>
        <v>0</v>
      </c>
      <c r="E33" s="4">
        <f>'m1'!BN34</f>
        <v>0</v>
      </c>
      <c r="F33" s="4">
        <f>'m2'!BN34</f>
        <v>0</v>
      </c>
      <c r="G33" s="4">
        <f>'m3'!BN34</f>
        <v>0</v>
      </c>
      <c r="H33" s="4">
        <f>'m4'!BN34</f>
        <v>0</v>
      </c>
      <c r="I33" s="4">
        <f t="shared" si="0"/>
        <v>0</v>
      </c>
      <c r="J33" s="4">
        <f t="shared" si="1"/>
        <v>1</v>
      </c>
    </row>
    <row r="34" spans="1:10" s="7" customFormat="1" ht="18.75" customHeight="1">
      <c r="A34" s="6">
        <v>30</v>
      </c>
      <c r="B34" s="51">
        <f>'m1'!B35</f>
        <v>0</v>
      </c>
      <c r="C34" s="52">
        <f>'m1'!C35</f>
        <v>0</v>
      </c>
      <c r="D34" s="5">
        <f>'m1'!D35</f>
        <v>0</v>
      </c>
      <c r="E34" s="4">
        <f>'m1'!BN35</f>
        <v>0</v>
      </c>
      <c r="F34" s="4">
        <f>'m2'!BN35</f>
        <v>0</v>
      </c>
      <c r="G34" s="4">
        <f>'m3'!BN35</f>
        <v>0</v>
      </c>
      <c r="H34" s="4">
        <f>'m4'!BN35</f>
        <v>0</v>
      </c>
      <c r="I34" s="4">
        <f t="shared" si="0"/>
        <v>0</v>
      </c>
      <c r="J34" s="4">
        <f t="shared" si="1"/>
        <v>1</v>
      </c>
    </row>
    <row r="35" spans="1:10" s="7" customFormat="1" ht="18.75" customHeight="1">
      <c r="A35" s="6">
        <v>31</v>
      </c>
      <c r="B35" s="51">
        <f>'m1'!B36</f>
        <v>0</v>
      </c>
      <c r="C35" s="52">
        <f>'m1'!C36</f>
        <v>0</v>
      </c>
      <c r="D35" s="5">
        <f>'m1'!D36</f>
        <v>0</v>
      </c>
      <c r="E35" s="4">
        <f>'m1'!BN36</f>
        <v>0</v>
      </c>
      <c r="F35" s="4">
        <f>'m2'!BN36</f>
        <v>0</v>
      </c>
      <c r="G35" s="4">
        <f>'m3'!BN36</f>
        <v>0</v>
      </c>
      <c r="H35" s="4">
        <f>'m4'!BN36</f>
        <v>0</v>
      </c>
      <c r="I35" s="4">
        <f t="shared" si="0"/>
        <v>0</v>
      </c>
      <c r="J35" s="4">
        <f t="shared" si="1"/>
        <v>1</v>
      </c>
    </row>
    <row r="36" spans="1:10" s="7" customFormat="1" ht="18.75" customHeight="1">
      <c r="A36" s="6">
        <v>32</v>
      </c>
      <c r="B36" s="51">
        <f>'m1'!B37</f>
        <v>0</v>
      </c>
      <c r="C36" s="52">
        <f>'m1'!C37</f>
        <v>0</v>
      </c>
      <c r="D36" s="5">
        <f>'m1'!D37</f>
        <v>0</v>
      </c>
      <c r="E36" s="4">
        <f>'m1'!BN37</f>
        <v>0</v>
      </c>
      <c r="F36" s="4">
        <f>'m2'!BN37</f>
        <v>0</v>
      </c>
      <c r="G36" s="4">
        <f>'m3'!BN37</f>
        <v>0</v>
      </c>
      <c r="H36" s="4">
        <f>'m4'!BN37</f>
        <v>0</v>
      </c>
      <c r="I36" s="4">
        <f t="shared" si="0"/>
        <v>0</v>
      </c>
      <c r="J36" s="4">
        <f t="shared" si="1"/>
        <v>1</v>
      </c>
    </row>
    <row r="37" spans="1:10" s="7" customFormat="1" ht="18.75" customHeight="1">
      <c r="A37" s="6">
        <v>33</v>
      </c>
      <c r="B37" s="51">
        <f>'m1'!B38</f>
        <v>0</v>
      </c>
      <c r="C37" s="52">
        <f>'m1'!C38</f>
        <v>0</v>
      </c>
      <c r="D37" s="5">
        <f>'m1'!D38</f>
        <v>0</v>
      </c>
      <c r="E37" s="4">
        <f>'m1'!BN38</f>
        <v>0</v>
      </c>
      <c r="F37" s="4">
        <f>'m2'!BN38</f>
        <v>0</v>
      </c>
      <c r="G37" s="4">
        <f>'m3'!BN38</f>
        <v>0</v>
      </c>
      <c r="H37" s="4">
        <f>'m4'!BN38</f>
        <v>0</v>
      </c>
      <c r="I37" s="4">
        <f t="shared" si="0"/>
        <v>0</v>
      </c>
      <c r="J37" s="4">
        <f t="shared" si="1"/>
        <v>1</v>
      </c>
    </row>
    <row r="38" spans="1:10" s="7" customFormat="1" ht="18.75" customHeight="1">
      <c r="A38" s="6">
        <v>34</v>
      </c>
      <c r="B38" s="51">
        <f>'m1'!B39</f>
        <v>0</v>
      </c>
      <c r="C38" s="52">
        <f>'m1'!C39</f>
        <v>0</v>
      </c>
      <c r="D38" s="5">
        <f>'m1'!D39</f>
        <v>0</v>
      </c>
      <c r="E38" s="4">
        <f>'m1'!BN39</f>
        <v>0</v>
      </c>
      <c r="F38" s="4">
        <f>'m2'!BN39</f>
        <v>0</v>
      </c>
      <c r="G38" s="4">
        <f>'m3'!BN39</f>
        <v>0</v>
      </c>
      <c r="H38" s="4">
        <f>'m4'!BN39</f>
        <v>0</v>
      </c>
      <c r="I38" s="4">
        <f t="shared" si="0"/>
        <v>0</v>
      </c>
      <c r="J38" s="4">
        <f t="shared" si="1"/>
        <v>1</v>
      </c>
    </row>
    <row r="39" spans="1:10" s="7" customFormat="1" ht="18.75" customHeight="1">
      <c r="A39" s="6">
        <v>35</v>
      </c>
      <c r="B39" s="51">
        <f>'m1'!B40</f>
        <v>0</v>
      </c>
      <c r="C39" s="52">
        <f>'m1'!C40</f>
        <v>0</v>
      </c>
      <c r="D39" s="5">
        <f>'m1'!D40</f>
        <v>0</v>
      </c>
      <c r="E39" s="4">
        <f>'m1'!BN40</f>
        <v>0</v>
      </c>
      <c r="F39" s="4">
        <f>'m2'!BN40</f>
        <v>0</v>
      </c>
      <c r="G39" s="4">
        <f>'m3'!BN40</f>
        <v>0</v>
      </c>
      <c r="H39" s="4">
        <f>'m4'!BN40</f>
        <v>0</v>
      </c>
      <c r="I39" s="4">
        <f t="shared" si="0"/>
        <v>0</v>
      </c>
      <c r="J39" s="4">
        <f t="shared" si="1"/>
        <v>1</v>
      </c>
    </row>
    <row r="40" spans="1:10">
      <c r="A40" s="6">
        <v>36</v>
      </c>
      <c r="B40" s="51">
        <f>'m1'!B41</f>
        <v>0</v>
      </c>
      <c r="C40" s="52">
        <f>'m1'!C41</f>
        <v>0</v>
      </c>
      <c r="D40" s="5">
        <f>'m1'!D41</f>
        <v>0</v>
      </c>
      <c r="E40" s="4">
        <f>'m1'!BN41</f>
        <v>0</v>
      </c>
      <c r="F40" s="4">
        <f>'m2'!BN41</f>
        <v>0</v>
      </c>
      <c r="G40" s="4">
        <f>'m3'!BN41</f>
        <v>0</v>
      </c>
      <c r="H40" s="4">
        <f>'m4'!BN41</f>
        <v>0</v>
      </c>
      <c r="I40" s="4">
        <f t="shared" si="0"/>
        <v>0</v>
      </c>
      <c r="J40" s="4">
        <f t="shared" si="1"/>
        <v>1</v>
      </c>
    </row>
    <row r="41" spans="1:10">
      <c r="A41" s="6">
        <v>37</v>
      </c>
      <c r="B41" s="51">
        <f>'m1'!B42</f>
        <v>0</v>
      </c>
      <c r="C41" s="52">
        <f>'m1'!C42</f>
        <v>0</v>
      </c>
      <c r="D41" s="5">
        <f>'m1'!D42</f>
        <v>0</v>
      </c>
      <c r="E41" s="4">
        <f>'m1'!BN42</f>
        <v>0</v>
      </c>
      <c r="F41" s="4">
        <f>'m2'!BN42</f>
        <v>0</v>
      </c>
      <c r="G41" s="4">
        <f>'m3'!BN42</f>
        <v>0</v>
      </c>
      <c r="H41" s="4">
        <f>'m4'!BN42</f>
        <v>0</v>
      </c>
      <c r="I41" s="4">
        <f t="shared" si="0"/>
        <v>0</v>
      </c>
      <c r="J41" s="4">
        <f t="shared" si="1"/>
        <v>1</v>
      </c>
    </row>
  </sheetData>
  <mergeCells count="8">
    <mergeCell ref="A1:J1"/>
    <mergeCell ref="B3:B4"/>
    <mergeCell ref="H2:I2"/>
    <mergeCell ref="A3:A4"/>
    <mergeCell ref="C3:D4"/>
    <mergeCell ref="E3:H3"/>
    <mergeCell ref="I3:I4"/>
    <mergeCell ref="J3:J4"/>
  </mergeCells>
  <pageMargins left="0.39370078740157483" right="0.39370078740157483" top="0.19685039370078741" bottom="0.19685039370078741" header="0.31496062992125984" footer="0.31496062992125984"/>
  <pageSetup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K12" sqref="K12"/>
    </sheetView>
  </sheetViews>
  <sheetFormatPr defaultRowHeight="23.25"/>
  <cols>
    <col min="1" max="1" width="9" style="21"/>
    <col min="2" max="2" width="13" style="21" customWidth="1"/>
    <col min="3" max="3" width="17.75" style="21" customWidth="1"/>
    <col min="4" max="4" width="25.5" style="21" customWidth="1"/>
    <col min="5" max="16384" width="9" style="21"/>
  </cols>
  <sheetData>
    <row r="1" spans="1:8" ht="29.25">
      <c r="B1" s="95" t="s">
        <v>24</v>
      </c>
      <c r="C1" s="95"/>
      <c r="D1" s="95"/>
    </row>
    <row r="2" spans="1:8">
      <c r="B2" s="62" t="s">
        <v>23</v>
      </c>
      <c r="D2" s="37">
        <v>1</v>
      </c>
    </row>
    <row r="3" spans="1:8">
      <c r="B3" s="21" t="s">
        <v>29</v>
      </c>
      <c r="C3" s="57" t="s">
        <v>50</v>
      </c>
      <c r="D3" s="27" t="s">
        <v>26</v>
      </c>
      <c r="E3" s="56">
        <v>37</v>
      </c>
      <c r="F3" s="21" t="s">
        <v>55</v>
      </c>
      <c r="H3" s="21" t="s">
        <v>60</v>
      </c>
    </row>
    <row r="4" spans="1:8">
      <c r="B4" s="21" t="s">
        <v>30</v>
      </c>
      <c r="C4" s="55">
        <v>2555</v>
      </c>
    </row>
    <row r="5" spans="1:8">
      <c r="C5" s="26"/>
      <c r="H5" s="21" t="s">
        <v>56</v>
      </c>
    </row>
    <row r="6" spans="1:8" ht="46.5">
      <c r="B6" s="22" t="s">
        <v>25</v>
      </c>
      <c r="C6" s="23" t="s">
        <v>27</v>
      </c>
      <c r="D6" s="22" t="s">
        <v>28</v>
      </c>
      <c r="H6" s="21" t="s">
        <v>57</v>
      </c>
    </row>
    <row r="7" spans="1:8">
      <c r="B7" s="24">
        <v>1</v>
      </c>
      <c r="C7" s="24">
        <f>'t1'!M5</f>
        <v>36</v>
      </c>
      <c r="D7" s="25">
        <f>(C7*100)/E3</f>
        <v>97.297297297297291</v>
      </c>
      <c r="H7" s="21" t="s">
        <v>58</v>
      </c>
    </row>
    <row r="8" spans="1:8">
      <c r="B8" s="24">
        <v>2</v>
      </c>
      <c r="C8" s="24">
        <f>'t1'!M6</f>
        <v>0</v>
      </c>
      <c r="D8" s="25">
        <f>(C8*100)/E3</f>
        <v>0</v>
      </c>
      <c r="H8" s="21" t="s">
        <v>59</v>
      </c>
    </row>
    <row r="9" spans="1:8">
      <c r="B9" s="24">
        <v>3</v>
      </c>
      <c r="C9" s="24">
        <f>'t1'!M7</f>
        <v>0</v>
      </c>
      <c r="D9" s="25">
        <f>(C9*100)/E3</f>
        <v>0</v>
      </c>
    </row>
    <row r="10" spans="1:8">
      <c r="B10" s="24">
        <v>4</v>
      </c>
      <c r="C10" s="24">
        <f>'t1'!M8</f>
        <v>0</v>
      </c>
      <c r="D10" s="25">
        <f>(C10*100)/E3</f>
        <v>0</v>
      </c>
    </row>
    <row r="11" spans="1:8">
      <c r="B11" s="24">
        <v>5</v>
      </c>
      <c r="C11" s="24">
        <f>'t1'!M9</f>
        <v>1</v>
      </c>
      <c r="D11" s="25">
        <f>(C11*100)/E3</f>
        <v>2.7027027027027026</v>
      </c>
    </row>
    <row r="14" spans="1:8">
      <c r="A14" s="21" t="s">
        <v>31</v>
      </c>
    </row>
    <row r="15" spans="1:8">
      <c r="B15" s="21" t="s">
        <v>26</v>
      </c>
      <c r="C15" s="29">
        <f>C9+C10+C11</f>
        <v>1</v>
      </c>
      <c r="D15" s="21" t="s">
        <v>32</v>
      </c>
    </row>
    <row r="16" spans="1:8">
      <c r="B16" s="21" t="s">
        <v>33</v>
      </c>
      <c r="C16" s="28">
        <f>(C15*100)/E3</f>
        <v>2.7027027027027026</v>
      </c>
    </row>
  </sheetData>
  <mergeCells count="1">
    <mergeCell ref="B1:D1"/>
  </mergeCells>
  <pageMargins left="0.7" right="0.7" top="0.75" bottom="0.75" header="0.3" footer="0.3"/>
  <pageSetup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42"/>
  <sheetViews>
    <sheetView workbookViewId="0">
      <selection activeCell="E6" sqref="E6"/>
    </sheetView>
  </sheetViews>
  <sheetFormatPr defaultRowHeight="23.25"/>
  <cols>
    <col min="1" max="1" width="2.375" style="3" customWidth="1"/>
    <col min="2" max="2" width="4" style="3" customWidth="1"/>
    <col min="3" max="4" width="16.25" style="2" customWidth="1"/>
    <col min="5" max="14" width="3.25" style="2" customWidth="1"/>
    <col min="15" max="15" width="4.125" style="2" customWidth="1"/>
    <col min="16" max="16" width="5.125" style="2" customWidth="1"/>
    <col min="17" max="17" width="4.125" style="2" customWidth="1"/>
    <col min="18" max="18" width="6.375" style="10" customWidth="1"/>
    <col min="19" max="19" width="1.125" style="2" customWidth="1"/>
    <col min="20" max="20" width="3.375" style="3" customWidth="1"/>
    <col min="21" max="30" width="2.625" style="2" customWidth="1"/>
    <col min="31" max="33" width="3.125" style="2" customWidth="1"/>
    <col min="34" max="34" width="5" style="10" customWidth="1"/>
    <col min="35" max="35" width="3.375" style="3" customWidth="1"/>
    <col min="36" max="45" width="2.625" style="2" customWidth="1"/>
    <col min="46" max="46" width="3.5" style="2" customWidth="1"/>
    <col min="47" max="47" width="5.25" style="2" customWidth="1"/>
    <col min="48" max="48" width="3.5" style="2" customWidth="1"/>
    <col min="49" max="49" width="5" style="10" customWidth="1"/>
    <col min="50" max="50" width="6.375" style="2" customWidth="1"/>
    <col min="51" max="51" width="3.625" style="3" customWidth="1"/>
    <col min="52" max="61" width="3.625" style="2" customWidth="1"/>
    <col min="62" max="64" width="5" style="2" customWidth="1"/>
    <col min="65" max="65" width="5" style="3" customWidth="1"/>
    <col min="66" max="16384" width="9" style="2"/>
  </cols>
  <sheetData>
    <row r="1" spans="1:80">
      <c r="A1" s="82" t="s">
        <v>41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S1" s="8"/>
      <c r="T1" s="82" t="s">
        <v>41</v>
      </c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Y1" s="82" t="s">
        <v>41</v>
      </c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</row>
    <row r="2" spans="1:80">
      <c r="A2" s="9" t="s">
        <v>1</v>
      </c>
      <c r="B2" s="9"/>
      <c r="C2" s="9"/>
      <c r="D2" s="9"/>
      <c r="E2" s="9"/>
      <c r="F2" s="9"/>
      <c r="G2" s="84" t="str">
        <f>'m1'!G2:H2</f>
        <v>1Y</v>
      </c>
      <c r="H2" s="84"/>
      <c r="I2" s="83" t="s">
        <v>42</v>
      </c>
      <c r="J2" s="83"/>
      <c r="K2" s="9"/>
      <c r="L2" s="85" t="s">
        <v>61</v>
      </c>
      <c r="M2" s="85"/>
      <c r="N2" s="85"/>
      <c r="O2" s="85"/>
      <c r="P2" s="9" t="s">
        <v>10</v>
      </c>
      <c r="Q2" s="86">
        <v>2555</v>
      </c>
      <c r="R2" s="86"/>
      <c r="S2" s="11"/>
      <c r="T2" s="9" t="s">
        <v>1</v>
      </c>
      <c r="AI2" s="87" t="str">
        <f>G2</f>
        <v>1Y</v>
      </c>
      <c r="AJ2" s="87"/>
      <c r="AK2" s="2" t="s">
        <v>42</v>
      </c>
      <c r="AM2" s="87" t="str">
        <f>L2</f>
        <v>พฤศจิกายน</v>
      </c>
      <c r="AN2" s="87"/>
      <c r="AO2" s="87"/>
      <c r="AP2" s="87"/>
      <c r="AQ2" s="87"/>
      <c r="AR2" s="87"/>
      <c r="AS2" s="87"/>
      <c r="AT2" s="87"/>
      <c r="AU2" s="2" t="s">
        <v>10</v>
      </c>
      <c r="AV2" s="87">
        <f>Q2</f>
        <v>2555</v>
      </c>
      <c r="AW2" s="87"/>
      <c r="AX2" s="14" t="s">
        <v>1</v>
      </c>
      <c r="BH2" s="87" t="str">
        <f>G2</f>
        <v>1Y</v>
      </c>
      <c r="BI2" s="87"/>
      <c r="BJ2" s="2" t="s">
        <v>42</v>
      </c>
      <c r="BK2" s="87" t="str">
        <f>L2</f>
        <v>พฤศจิกายน</v>
      </c>
      <c r="BL2" s="87"/>
      <c r="BM2" s="87"/>
      <c r="BN2" s="50" t="s">
        <v>10</v>
      </c>
      <c r="BO2" s="49">
        <f>Q2</f>
        <v>2555</v>
      </c>
    </row>
    <row r="3" spans="1:80" s="46" customFormat="1" ht="25.5" customHeight="1">
      <c r="A3" s="77" t="s">
        <v>7</v>
      </c>
      <c r="B3" s="77" t="s">
        <v>44</v>
      </c>
      <c r="C3" s="67" t="s">
        <v>8</v>
      </c>
      <c r="D3" s="67"/>
      <c r="E3" s="68" t="s">
        <v>2</v>
      </c>
      <c r="F3" s="68"/>
      <c r="G3" s="68"/>
      <c r="H3" s="68"/>
      <c r="I3" s="68"/>
      <c r="J3" s="68"/>
      <c r="K3" s="68"/>
      <c r="L3" s="68"/>
      <c r="M3" s="68"/>
      <c r="N3" s="68"/>
      <c r="O3" s="69" t="s">
        <v>4</v>
      </c>
      <c r="P3" s="70" t="s">
        <v>5</v>
      </c>
      <c r="Q3" s="69" t="s">
        <v>6</v>
      </c>
      <c r="R3" s="80" t="s">
        <v>9</v>
      </c>
      <c r="S3" s="45"/>
      <c r="T3" s="67" t="s">
        <v>7</v>
      </c>
      <c r="U3" s="68" t="s">
        <v>11</v>
      </c>
      <c r="V3" s="68"/>
      <c r="W3" s="68"/>
      <c r="X3" s="68"/>
      <c r="Y3" s="68"/>
      <c r="Z3" s="68"/>
      <c r="AA3" s="68"/>
      <c r="AB3" s="68"/>
      <c r="AC3" s="68"/>
      <c r="AD3" s="68"/>
      <c r="AE3" s="69" t="s">
        <v>4</v>
      </c>
      <c r="AF3" s="70" t="s">
        <v>5</v>
      </c>
      <c r="AG3" s="69" t="s">
        <v>6</v>
      </c>
      <c r="AH3" s="74" t="s">
        <v>14</v>
      </c>
      <c r="AI3" s="67" t="s">
        <v>7</v>
      </c>
      <c r="AJ3" s="68" t="s">
        <v>12</v>
      </c>
      <c r="AK3" s="68"/>
      <c r="AL3" s="68"/>
      <c r="AM3" s="68"/>
      <c r="AN3" s="68"/>
      <c r="AO3" s="68"/>
      <c r="AP3" s="68"/>
      <c r="AQ3" s="68"/>
      <c r="AR3" s="68"/>
      <c r="AS3" s="68"/>
      <c r="AT3" s="69" t="s">
        <v>4</v>
      </c>
      <c r="AU3" s="70" t="s">
        <v>5</v>
      </c>
      <c r="AV3" s="69" t="s">
        <v>6</v>
      </c>
      <c r="AW3" s="74" t="s">
        <v>15</v>
      </c>
      <c r="AY3" s="67" t="s">
        <v>7</v>
      </c>
      <c r="AZ3" s="68" t="s">
        <v>13</v>
      </c>
      <c r="BA3" s="68"/>
      <c r="BB3" s="68"/>
      <c r="BC3" s="68"/>
      <c r="BD3" s="68"/>
      <c r="BE3" s="68"/>
      <c r="BF3" s="68"/>
      <c r="BG3" s="68"/>
      <c r="BH3" s="68"/>
      <c r="BI3" s="68"/>
      <c r="BJ3" s="69" t="s">
        <v>4</v>
      </c>
      <c r="BK3" s="70" t="s">
        <v>5</v>
      </c>
      <c r="BL3" s="69" t="s">
        <v>6</v>
      </c>
      <c r="BM3" s="70" t="s">
        <v>17</v>
      </c>
      <c r="BN3" s="66" t="s">
        <v>22</v>
      </c>
    </row>
    <row r="4" spans="1:80" s="46" customFormat="1" ht="16.5">
      <c r="A4" s="78"/>
      <c r="B4" s="78"/>
      <c r="C4" s="67"/>
      <c r="D4" s="67"/>
      <c r="E4" s="71" t="s">
        <v>3</v>
      </c>
      <c r="F4" s="72"/>
      <c r="G4" s="72"/>
      <c r="H4" s="72"/>
      <c r="I4" s="72"/>
      <c r="J4" s="72"/>
      <c r="K4" s="72"/>
      <c r="L4" s="72"/>
      <c r="M4" s="72"/>
      <c r="N4" s="73"/>
      <c r="O4" s="69"/>
      <c r="P4" s="69"/>
      <c r="Q4" s="69"/>
      <c r="R4" s="81"/>
      <c r="S4" s="47"/>
      <c r="T4" s="67"/>
      <c r="U4" s="71" t="s">
        <v>3</v>
      </c>
      <c r="V4" s="72"/>
      <c r="W4" s="72"/>
      <c r="X4" s="72"/>
      <c r="Y4" s="72"/>
      <c r="Z4" s="72"/>
      <c r="AA4" s="72"/>
      <c r="AB4" s="72"/>
      <c r="AC4" s="72"/>
      <c r="AD4" s="73"/>
      <c r="AE4" s="69"/>
      <c r="AF4" s="69"/>
      <c r="AG4" s="69"/>
      <c r="AH4" s="75"/>
      <c r="AI4" s="67"/>
      <c r="AJ4" s="71" t="s">
        <v>3</v>
      </c>
      <c r="AK4" s="72"/>
      <c r="AL4" s="72"/>
      <c r="AM4" s="72"/>
      <c r="AN4" s="72"/>
      <c r="AO4" s="72"/>
      <c r="AP4" s="72"/>
      <c r="AQ4" s="72"/>
      <c r="AR4" s="72"/>
      <c r="AS4" s="73"/>
      <c r="AT4" s="69"/>
      <c r="AU4" s="69"/>
      <c r="AV4" s="69"/>
      <c r="AW4" s="75"/>
      <c r="AY4" s="67"/>
      <c r="AZ4" s="71" t="s">
        <v>3</v>
      </c>
      <c r="BA4" s="72"/>
      <c r="BB4" s="72"/>
      <c r="BC4" s="72"/>
      <c r="BD4" s="72"/>
      <c r="BE4" s="72"/>
      <c r="BF4" s="72"/>
      <c r="BG4" s="72"/>
      <c r="BH4" s="72"/>
      <c r="BI4" s="73"/>
      <c r="BJ4" s="69"/>
      <c r="BK4" s="69"/>
      <c r="BL4" s="69"/>
      <c r="BM4" s="69"/>
      <c r="BN4" s="67"/>
    </row>
    <row r="5" spans="1:80" s="46" customFormat="1" ht="16.5">
      <c r="A5" s="79"/>
      <c r="B5" s="79"/>
      <c r="C5" s="67"/>
      <c r="D5" s="67"/>
      <c r="E5" s="48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48">
        <v>10</v>
      </c>
      <c r="O5" s="69"/>
      <c r="P5" s="69"/>
      <c r="Q5" s="69"/>
      <c r="R5" s="81"/>
      <c r="S5" s="47"/>
      <c r="T5" s="67"/>
      <c r="U5" s="48">
        <v>1</v>
      </c>
      <c r="V5" s="48">
        <v>2</v>
      </c>
      <c r="W5" s="48">
        <v>3</v>
      </c>
      <c r="X5" s="48">
        <v>4</v>
      </c>
      <c r="Y5" s="48">
        <v>5</v>
      </c>
      <c r="Z5" s="48">
        <v>6</v>
      </c>
      <c r="AA5" s="48">
        <v>7</v>
      </c>
      <c r="AB5" s="48">
        <v>8</v>
      </c>
      <c r="AC5" s="48">
        <v>9</v>
      </c>
      <c r="AD5" s="48">
        <v>10</v>
      </c>
      <c r="AE5" s="69"/>
      <c r="AF5" s="69"/>
      <c r="AG5" s="69"/>
      <c r="AH5" s="76"/>
      <c r="AI5" s="67"/>
      <c r="AJ5" s="48">
        <v>1</v>
      </c>
      <c r="AK5" s="48">
        <v>2</v>
      </c>
      <c r="AL5" s="48">
        <v>3</v>
      </c>
      <c r="AM5" s="48">
        <v>4</v>
      </c>
      <c r="AN5" s="48">
        <v>5</v>
      </c>
      <c r="AO5" s="48">
        <v>6</v>
      </c>
      <c r="AP5" s="48">
        <v>7</v>
      </c>
      <c r="AQ5" s="48">
        <v>8</v>
      </c>
      <c r="AR5" s="48">
        <v>9</v>
      </c>
      <c r="AS5" s="48">
        <v>10</v>
      </c>
      <c r="AT5" s="69"/>
      <c r="AU5" s="69"/>
      <c r="AV5" s="69"/>
      <c r="AW5" s="76"/>
      <c r="AY5" s="67"/>
      <c r="AZ5" s="48">
        <v>1</v>
      </c>
      <c r="BA5" s="48">
        <v>2</v>
      </c>
      <c r="BB5" s="48">
        <v>3</v>
      </c>
      <c r="BC5" s="48">
        <v>4</v>
      </c>
      <c r="BD5" s="48">
        <v>5</v>
      </c>
      <c r="BE5" s="48">
        <v>6</v>
      </c>
      <c r="BF5" s="48">
        <v>7</v>
      </c>
      <c r="BG5" s="48">
        <v>8</v>
      </c>
      <c r="BH5" s="48">
        <v>9</v>
      </c>
      <c r="BI5" s="48">
        <v>10</v>
      </c>
      <c r="BJ5" s="69"/>
      <c r="BK5" s="69"/>
      <c r="BL5" s="69"/>
      <c r="BM5" s="69"/>
      <c r="BN5" s="67"/>
    </row>
    <row r="6" spans="1:80" s="7" customFormat="1" ht="16.5" customHeight="1">
      <c r="A6" s="4">
        <v>1</v>
      </c>
      <c r="B6" s="51" t="str">
        <f>'m1'!B6</f>
        <v>ด.ช.</v>
      </c>
      <c r="C6" s="52" t="str">
        <f>'m1'!C6</f>
        <v>ทดลอง</v>
      </c>
      <c r="D6" s="5" t="str">
        <f>'m1'!D6</f>
        <v>ใช้จริง</v>
      </c>
      <c r="E6" s="6">
        <v>2</v>
      </c>
      <c r="F6" s="6">
        <v>2</v>
      </c>
      <c r="G6" s="6">
        <v>2</v>
      </c>
      <c r="H6" s="6">
        <v>2</v>
      </c>
      <c r="I6" s="6">
        <v>2</v>
      </c>
      <c r="J6" s="6">
        <v>2</v>
      </c>
      <c r="K6" s="6">
        <v>2</v>
      </c>
      <c r="L6" s="6">
        <v>2</v>
      </c>
      <c r="M6" s="6">
        <v>2</v>
      </c>
      <c r="N6" s="6">
        <v>2</v>
      </c>
      <c r="O6" s="6">
        <v>5</v>
      </c>
      <c r="P6" s="6">
        <v>5</v>
      </c>
      <c r="Q6" s="6">
        <v>5</v>
      </c>
      <c r="R6" s="13">
        <f>E6+F6+G6+H6+I6+J6+K6+L6+M6+N6+O6+P6+Q6</f>
        <v>35</v>
      </c>
      <c r="S6" s="12"/>
      <c r="T6" s="4">
        <v>1</v>
      </c>
      <c r="U6" s="6">
        <v>1</v>
      </c>
      <c r="V6" s="6">
        <v>1</v>
      </c>
      <c r="W6" s="6">
        <v>1</v>
      </c>
      <c r="X6" s="6">
        <v>1</v>
      </c>
      <c r="Y6" s="6">
        <v>1</v>
      </c>
      <c r="Z6" s="6">
        <v>1</v>
      </c>
      <c r="AA6" s="6">
        <v>1</v>
      </c>
      <c r="AB6" s="6">
        <v>1</v>
      </c>
      <c r="AC6" s="6">
        <v>1</v>
      </c>
      <c r="AD6" s="6">
        <v>1</v>
      </c>
      <c r="AE6" s="6">
        <v>1</v>
      </c>
      <c r="AF6" s="6">
        <v>1</v>
      </c>
      <c r="AG6" s="6">
        <v>1</v>
      </c>
      <c r="AH6" s="13">
        <f>U6+V6+W6+X6+Y6+Z6+AA6+AB6+AC6+AD6+AE6+AF6+AG6</f>
        <v>13</v>
      </c>
      <c r="AI6" s="4">
        <v>1</v>
      </c>
      <c r="AJ6" s="6">
        <v>5</v>
      </c>
      <c r="AK6" s="6">
        <v>5</v>
      </c>
      <c r="AL6" s="6">
        <v>5</v>
      </c>
      <c r="AM6" s="6">
        <v>5</v>
      </c>
      <c r="AN6" s="6">
        <v>5</v>
      </c>
      <c r="AO6" s="6">
        <v>5</v>
      </c>
      <c r="AP6" s="6">
        <v>5</v>
      </c>
      <c r="AQ6" s="6">
        <v>5</v>
      </c>
      <c r="AR6" s="6">
        <v>5</v>
      </c>
      <c r="AS6" s="6">
        <v>5</v>
      </c>
      <c r="AT6" s="6">
        <v>5</v>
      </c>
      <c r="AU6" s="6">
        <v>5</v>
      </c>
      <c r="AV6" s="6">
        <v>5</v>
      </c>
      <c r="AW6" s="13">
        <f>AJ6+AK6+AL6+AM6+AN6+AO6+AP6+AQ6+AR6+AS6+AT6+AU6+AV6</f>
        <v>65</v>
      </c>
      <c r="AY6" s="4">
        <v>1</v>
      </c>
      <c r="AZ6" s="6">
        <v>5</v>
      </c>
      <c r="BA6" s="6">
        <v>5</v>
      </c>
      <c r="BB6" s="6">
        <v>5</v>
      </c>
      <c r="BC6" s="6">
        <v>5</v>
      </c>
      <c r="BD6" s="6">
        <v>5</v>
      </c>
      <c r="BE6" s="6">
        <v>5</v>
      </c>
      <c r="BF6" s="6">
        <v>5</v>
      </c>
      <c r="BG6" s="6">
        <v>5</v>
      </c>
      <c r="BH6" s="6">
        <v>5</v>
      </c>
      <c r="BI6" s="6">
        <v>5</v>
      </c>
      <c r="BJ6" s="6">
        <v>5</v>
      </c>
      <c r="BK6" s="6">
        <v>5</v>
      </c>
      <c r="BL6" s="6">
        <v>5</v>
      </c>
      <c r="BM6" s="4">
        <f>AZ6+BA6+BB6+BC6+BD6+BE6+BF6+BG6+BH6+BI6+BJ6+BK6+BL6</f>
        <v>65</v>
      </c>
      <c r="BN6" s="4">
        <f>R6+AH6+AW6+BM6</f>
        <v>178</v>
      </c>
    </row>
    <row r="7" spans="1:80" s="7" customFormat="1" ht="16.5" customHeight="1">
      <c r="A7" s="4">
        <v>2</v>
      </c>
      <c r="B7" s="51">
        <f>'m1'!B7</f>
        <v>0</v>
      </c>
      <c r="C7" s="52">
        <f>'m1'!C7</f>
        <v>0</v>
      </c>
      <c r="D7" s="5">
        <f>'m1'!D7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3">
        <f t="shared" ref="R7:R42" si="0">E7+F7+G7+H7+I7+J7+K7+L7+M7+N7+O7+P7+Q7</f>
        <v>0</v>
      </c>
      <c r="S7" s="12"/>
      <c r="T7" s="4">
        <v>2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13">
        <f t="shared" ref="AH7:AH42" si="1">U7+V7+W7+X7+Y7+Z7+AA7+AB7+AC7+AD7+AE7+AF7+AG7</f>
        <v>0</v>
      </c>
      <c r="AI7" s="4">
        <v>2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13">
        <f t="shared" ref="AW7:AW42" si="2">AJ7+AK7+AL7+AM7+AN7+AO7+AP7+AQ7+AR7+AS7+AT7+AU7+AV7</f>
        <v>0</v>
      </c>
      <c r="AY7" s="4">
        <v>2</v>
      </c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4">
        <f t="shared" ref="BM7:BM42" si="3">AZ7+BA7+BB7+BC7+BD7+BE7+BF7+BG7+BH7+BI7+BJ7+BK7+BL7</f>
        <v>0</v>
      </c>
      <c r="BN7" s="4">
        <f t="shared" ref="BN7:BN42" si="4">R7+AH7+AW7+BM7</f>
        <v>0</v>
      </c>
    </row>
    <row r="8" spans="1:80" s="7" customFormat="1" ht="16.5" customHeight="1">
      <c r="A8" s="4">
        <v>3</v>
      </c>
      <c r="B8" s="51">
        <f>'m1'!B8</f>
        <v>0</v>
      </c>
      <c r="C8" s="52">
        <f>'m1'!C8</f>
        <v>0</v>
      </c>
      <c r="D8" s="5">
        <f>'m1'!D8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3">
        <f t="shared" si="0"/>
        <v>0</v>
      </c>
      <c r="S8" s="12"/>
      <c r="T8" s="4">
        <v>3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13">
        <f t="shared" si="1"/>
        <v>0</v>
      </c>
      <c r="AI8" s="4">
        <v>3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13">
        <f t="shared" si="2"/>
        <v>0</v>
      </c>
      <c r="AY8" s="4">
        <v>3</v>
      </c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4">
        <f t="shared" si="3"/>
        <v>0</v>
      </c>
      <c r="BN8" s="4">
        <f t="shared" si="4"/>
        <v>0</v>
      </c>
    </row>
    <row r="9" spans="1:80" s="7" customFormat="1" ht="16.5" customHeight="1">
      <c r="A9" s="4">
        <v>4</v>
      </c>
      <c r="B9" s="51">
        <f>'m1'!B9</f>
        <v>0</v>
      </c>
      <c r="C9" s="52">
        <f>'m1'!C9</f>
        <v>0</v>
      </c>
      <c r="D9" s="5">
        <f>'m1'!D9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3">
        <f t="shared" si="0"/>
        <v>0</v>
      </c>
      <c r="S9" s="12"/>
      <c r="T9" s="4">
        <v>4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13">
        <f t="shared" si="1"/>
        <v>0</v>
      </c>
      <c r="AI9" s="4">
        <v>4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13">
        <f t="shared" si="2"/>
        <v>0</v>
      </c>
      <c r="AY9" s="4">
        <v>4</v>
      </c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4">
        <f t="shared" si="3"/>
        <v>0</v>
      </c>
      <c r="BN9" s="4">
        <f t="shared" si="4"/>
        <v>0</v>
      </c>
    </row>
    <row r="10" spans="1:80" s="7" customFormat="1" ht="16.5" customHeight="1">
      <c r="A10" s="4">
        <v>5</v>
      </c>
      <c r="B10" s="51">
        <f>'m1'!B10</f>
        <v>0</v>
      </c>
      <c r="C10" s="52">
        <f>'m1'!C10</f>
        <v>0</v>
      </c>
      <c r="D10" s="5">
        <f>'m1'!D10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13">
        <f t="shared" si="0"/>
        <v>0</v>
      </c>
      <c r="S10" s="12"/>
      <c r="T10" s="4">
        <v>5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13">
        <f t="shared" si="1"/>
        <v>0</v>
      </c>
      <c r="AI10" s="4">
        <v>5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13">
        <f t="shared" si="2"/>
        <v>0</v>
      </c>
      <c r="AY10" s="4">
        <v>5</v>
      </c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4">
        <f t="shared" si="3"/>
        <v>0</v>
      </c>
      <c r="BN10" s="4">
        <f t="shared" si="4"/>
        <v>0</v>
      </c>
    </row>
    <row r="11" spans="1:80" s="7" customFormat="1" ht="16.5" customHeight="1">
      <c r="A11" s="4">
        <v>6</v>
      </c>
      <c r="B11" s="51">
        <f>'m1'!B11</f>
        <v>0</v>
      </c>
      <c r="C11" s="52">
        <f>'m1'!C11</f>
        <v>0</v>
      </c>
      <c r="D11" s="5">
        <f>'m1'!D11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3">
        <f t="shared" si="0"/>
        <v>0</v>
      </c>
      <c r="S11" s="12"/>
      <c r="T11" s="4">
        <v>6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13">
        <f t="shared" si="1"/>
        <v>0</v>
      </c>
      <c r="AI11" s="4">
        <v>6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13">
        <f t="shared" si="2"/>
        <v>0</v>
      </c>
      <c r="AY11" s="4">
        <v>6</v>
      </c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4">
        <f t="shared" si="3"/>
        <v>0</v>
      </c>
      <c r="BN11" s="4">
        <f t="shared" si="4"/>
        <v>0</v>
      </c>
    </row>
    <row r="12" spans="1:80" s="7" customFormat="1" ht="16.5" customHeight="1">
      <c r="A12" s="4">
        <v>7</v>
      </c>
      <c r="B12" s="51">
        <f>'m1'!B12</f>
        <v>0</v>
      </c>
      <c r="C12" s="52">
        <f>'m1'!C12</f>
        <v>0</v>
      </c>
      <c r="D12" s="5">
        <f>'m1'!D12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13">
        <f t="shared" si="0"/>
        <v>0</v>
      </c>
      <c r="S12" s="12"/>
      <c r="T12" s="4">
        <v>7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13">
        <f t="shared" si="1"/>
        <v>0</v>
      </c>
      <c r="AI12" s="4">
        <v>7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13">
        <f t="shared" si="2"/>
        <v>0</v>
      </c>
      <c r="AY12" s="4">
        <v>7</v>
      </c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4">
        <f t="shared" si="3"/>
        <v>0</v>
      </c>
      <c r="BN12" s="4">
        <f t="shared" si="4"/>
        <v>0</v>
      </c>
    </row>
    <row r="13" spans="1:80" s="7" customFormat="1" ht="16.5" customHeight="1">
      <c r="A13" s="4">
        <v>8</v>
      </c>
      <c r="B13" s="51">
        <f>'m1'!B13</f>
        <v>0</v>
      </c>
      <c r="C13" s="52">
        <f>'m1'!C13</f>
        <v>0</v>
      </c>
      <c r="D13" s="5">
        <f>'m1'!D13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13">
        <f t="shared" si="0"/>
        <v>0</v>
      </c>
      <c r="S13" s="12"/>
      <c r="T13" s="4">
        <v>8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13">
        <f t="shared" si="1"/>
        <v>0</v>
      </c>
      <c r="AI13" s="4">
        <v>8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13">
        <f t="shared" si="2"/>
        <v>0</v>
      </c>
      <c r="AY13" s="4">
        <v>8</v>
      </c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4">
        <f t="shared" si="3"/>
        <v>0</v>
      </c>
      <c r="BN13" s="4">
        <f t="shared" si="4"/>
        <v>0</v>
      </c>
    </row>
    <row r="14" spans="1:80" s="7" customFormat="1" ht="16.5" customHeight="1">
      <c r="A14" s="4">
        <v>9</v>
      </c>
      <c r="B14" s="51">
        <f>'m1'!B14</f>
        <v>0</v>
      </c>
      <c r="C14" s="52">
        <f>'m1'!C14</f>
        <v>0</v>
      </c>
      <c r="D14" s="5">
        <f>'m1'!D14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3">
        <f t="shared" si="0"/>
        <v>0</v>
      </c>
      <c r="S14" s="12"/>
      <c r="T14" s="4">
        <v>9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13">
        <f t="shared" si="1"/>
        <v>0</v>
      </c>
      <c r="AI14" s="4">
        <v>9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13">
        <f t="shared" si="2"/>
        <v>0</v>
      </c>
      <c r="AY14" s="4">
        <v>9</v>
      </c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4">
        <f t="shared" si="3"/>
        <v>0</v>
      </c>
      <c r="BN14" s="4">
        <f t="shared" si="4"/>
        <v>0</v>
      </c>
    </row>
    <row r="15" spans="1:80" s="7" customFormat="1" ht="16.5" customHeight="1">
      <c r="A15" s="4">
        <v>10</v>
      </c>
      <c r="B15" s="51">
        <f>'m1'!B15</f>
        <v>0</v>
      </c>
      <c r="C15" s="52">
        <f>'m1'!C15</f>
        <v>0</v>
      </c>
      <c r="D15" s="5">
        <f>'m1'!D15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3">
        <f t="shared" si="0"/>
        <v>0</v>
      </c>
      <c r="S15" s="12"/>
      <c r="T15" s="4">
        <v>10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3">
        <f t="shared" si="1"/>
        <v>0</v>
      </c>
      <c r="AI15" s="4">
        <v>10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13">
        <f t="shared" si="2"/>
        <v>0</v>
      </c>
      <c r="AY15" s="4">
        <v>10</v>
      </c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4">
        <f t="shared" si="3"/>
        <v>0</v>
      </c>
      <c r="BN15" s="4">
        <f t="shared" si="4"/>
        <v>0</v>
      </c>
    </row>
    <row r="16" spans="1:80" s="7" customFormat="1" ht="16.5" customHeight="1">
      <c r="A16" s="4">
        <v>11</v>
      </c>
      <c r="B16" s="51">
        <f>'m1'!B16</f>
        <v>0</v>
      </c>
      <c r="C16" s="52">
        <f>'m1'!C16</f>
        <v>0</v>
      </c>
      <c r="D16" s="5">
        <f>'m1'!D16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3">
        <f t="shared" si="0"/>
        <v>0</v>
      </c>
      <c r="S16" s="12"/>
      <c r="T16" s="4">
        <v>11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13">
        <f t="shared" si="1"/>
        <v>0</v>
      </c>
      <c r="AI16" s="4">
        <v>11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13">
        <f t="shared" si="2"/>
        <v>0</v>
      </c>
      <c r="AY16" s="4">
        <v>11</v>
      </c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4">
        <f t="shared" si="3"/>
        <v>0</v>
      </c>
      <c r="BN16" s="4">
        <f t="shared" si="4"/>
        <v>0</v>
      </c>
    </row>
    <row r="17" spans="1:66" s="7" customFormat="1" ht="16.5" customHeight="1">
      <c r="A17" s="4">
        <v>12</v>
      </c>
      <c r="B17" s="51">
        <f>'m1'!B17</f>
        <v>0</v>
      </c>
      <c r="C17" s="52">
        <f>'m1'!C17</f>
        <v>0</v>
      </c>
      <c r="D17" s="5">
        <f>'m1'!D17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3">
        <f t="shared" si="0"/>
        <v>0</v>
      </c>
      <c r="S17" s="12"/>
      <c r="T17" s="4">
        <v>12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13">
        <f t="shared" si="1"/>
        <v>0</v>
      </c>
      <c r="AI17" s="4">
        <v>12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13">
        <f t="shared" si="2"/>
        <v>0</v>
      </c>
      <c r="AY17" s="4">
        <v>12</v>
      </c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4">
        <f t="shared" si="3"/>
        <v>0</v>
      </c>
      <c r="BN17" s="4">
        <f t="shared" si="4"/>
        <v>0</v>
      </c>
    </row>
    <row r="18" spans="1:66" s="7" customFormat="1" ht="16.5" customHeight="1">
      <c r="A18" s="4">
        <v>13</v>
      </c>
      <c r="B18" s="51">
        <f>'m1'!B18</f>
        <v>0</v>
      </c>
      <c r="C18" s="52">
        <f>'m1'!C18</f>
        <v>0</v>
      </c>
      <c r="D18" s="5">
        <f>'m1'!D18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3">
        <f t="shared" si="0"/>
        <v>0</v>
      </c>
      <c r="S18" s="12"/>
      <c r="T18" s="4">
        <v>13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13">
        <f t="shared" si="1"/>
        <v>0</v>
      </c>
      <c r="AI18" s="4">
        <v>13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13">
        <f t="shared" si="2"/>
        <v>0</v>
      </c>
      <c r="AY18" s="4">
        <v>13</v>
      </c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4">
        <f t="shared" si="3"/>
        <v>0</v>
      </c>
      <c r="BN18" s="4">
        <f t="shared" si="4"/>
        <v>0</v>
      </c>
    </row>
    <row r="19" spans="1:66" s="7" customFormat="1" ht="16.5" customHeight="1">
      <c r="A19" s="4">
        <v>14</v>
      </c>
      <c r="B19" s="51">
        <f>'m1'!B19</f>
        <v>0</v>
      </c>
      <c r="C19" s="52">
        <f>'m1'!C19</f>
        <v>0</v>
      </c>
      <c r="D19" s="5">
        <f>'m1'!D19</f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3">
        <f t="shared" si="0"/>
        <v>0</v>
      </c>
      <c r="S19" s="12"/>
      <c r="T19" s="4">
        <v>14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13">
        <f t="shared" si="1"/>
        <v>0</v>
      </c>
      <c r="AI19" s="4">
        <v>14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13">
        <f t="shared" si="2"/>
        <v>0</v>
      </c>
      <c r="AY19" s="4">
        <v>14</v>
      </c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4">
        <f t="shared" si="3"/>
        <v>0</v>
      </c>
      <c r="BN19" s="4">
        <f t="shared" si="4"/>
        <v>0</v>
      </c>
    </row>
    <row r="20" spans="1:66" s="7" customFormat="1" ht="16.5" customHeight="1">
      <c r="A20" s="4">
        <v>15</v>
      </c>
      <c r="B20" s="51">
        <f>'m1'!B20</f>
        <v>0</v>
      </c>
      <c r="C20" s="52">
        <f>'m1'!C20</f>
        <v>0</v>
      </c>
      <c r="D20" s="5">
        <f>'m1'!D20</f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13">
        <f t="shared" si="0"/>
        <v>0</v>
      </c>
      <c r="S20" s="12"/>
      <c r="T20" s="4">
        <v>15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13">
        <f t="shared" si="1"/>
        <v>0</v>
      </c>
      <c r="AI20" s="4">
        <v>15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13">
        <f t="shared" si="2"/>
        <v>0</v>
      </c>
      <c r="AY20" s="4">
        <v>15</v>
      </c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4">
        <f t="shared" si="3"/>
        <v>0</v>
      </c>
      <c r="BN20" s="4">
        <f t="shared" si="4"/>
        <v>0</v>
      </c>
    </row>
    <row r="21" spans="1:66" s="7" customFormat="1" ht="16.5" customHeight="1">
      <c r="A21" s="4">
        <v>16</v>
      </c>
      <c r="B21" s="51">
        <f>'m1'!B21</f>
        <v>0</v>
      </c>
      <c r="C21" s="52">
        <f>'m1'!C21</f>
        <v>0</v>
      </c>
      <c r="D21" s="5">
        <f>'m1'!D21</f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13">
        <f t="shared" si="0"/>
        <v>0</v>
      </c>
      <c r="S21" s="12"/>
      <c r="T21" s="4">
        <v>16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13">
        <f t="shared" si="1"/>
        <v>0</v>
      </c>
      <c r="AI21" s="4">
        <v>16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13">
        <f t="shared" si="2"/>
        <v>0</v>
      </c>
      <c r="AY21" s="4">
        <v>16</v>
      </c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4">
        <f t="shared" si="3"/>
        <v>0</v>
      </c>
      <c r="BN21" s="4">
        <f t="shared" si="4"/>
        <v>0</v>
      </c>
    </row>
    <row r="22" spans="1:66" s="7" customFormat="1" ht="16.5" customHeight="1">
      <c r="A22" s="4">
        <v>17</v>
      </c>
      <c r="B22" s="51">
        <f>'m1'!B22</f>
        <v>0</v>
      </c>
      <c r="C22" s="52">
        <f>'m1'!C22</f>
        <v>0</v>
      </c>
      <c r="D22" s="5">
        <f>'m1'!D22</f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13">
        <f t="shared" si="0"/>
        <v>0</v>
      </c>
      <c r="S22" s="12"/>
      <c r="T22" s="4">
        <v>17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13">
        <f t="shared" si="1"/>
        <v>0</v>
      </c>
      <c r="AI22" s="4">
        <v>17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13">
        <f t="shared" si="2"/>
        <v>0</v>
      </c>
      <c r="AY22" s="4">
        <v>17</v>
      </c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4">
        <f t="shared" si="3"/>
        <v>0</v>
      </c>
      <c r="BN22" s="4">
        <f t="shared" si="4"/>
        <v>0</v>
      </c>
    </row>
    <row r="23" spans="1:66" s="7" customFormat="1" ht="16.5" customHeight="1">
      <c r="A23" s="4">
        <v>18</v>
      </c>
      <c r="B23" s="51">
        <f>'m1'!B23</f>
        <v>0</v>
      </c>
      <c r="C23" s="52">
        <f>'m1'!C23</f>
        <v>0</v>
      </c>
      <c r="D23" s="5">
        <f>'m1'!D23</f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13">
        <f t="shared" si="0"/>
        <v>0</v>
      </c>
      <c r="S23" s="12"/>
      <c r="T23" s="4">
        <v>18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13">
        <f t="shared" si="1"/>
        <v>0</v>
      </c>
      <c r="AI23" s="4">
        <v>18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13">
        <f t="shared" si="2"/>
        <v>0</v>
      </c>
      <c r="AY23" s="4">
        <v>18</v>
      </c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4">
        <f t="shared" si="3"/>
        <v>0</v>
      </c>
      <c r="BN23" s="4">
        <f t="shared" si="4"/>
        <v>0</v>
      </c>
    </row>
    <row r="24" spans="1:66" s="7" customFormat="1" ht="16.5" customHeight="1">
      <c r="A24" s="4">
        <v>19</v>
      </c>
      <c r="B24" s="51">
        <f>'m1'!B24</f>
        <v>0</v>
      </c>
      <c r="C24" s="52">
        <f>'m1'!C24</f>
        <v>0</v>
      </c>
      <c r="D24" s="5">
        <f>'m1'!D24</f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13">
        <f t="shared" si="0"/>
        <v>0</v>
      </c>
      <c r="S24" s="12"/>
      <c r="T24" s="4">
        <v>19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13">
        <f t="shared" si="1"/>
        <v>0</v>
      </c>
      <c r="AI24" s="4">
        <v>19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13">
        <f t="shared" si="2"/>
        <v>0</v>
      </c>
      <c r="AY24" s="4">
        <v>19</v>
      </c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4">
        <f t="shared" si="3"/>
        <v>0</v>
      </c>
      <c r="BN24" s="4">
        <f t="shared" si="4"/>
        <v>0</v>
      </c>
    </row>
    <row r="25" spans="1:66" s="7" customFormat="1" ht="16.5" customHeight="1">
      <c r="A25" s="4">
        <v>20</v>
      </c>
      <c r="B25" s="51">
        <f>'m1'!B25</f>
        <v>0</v>
      </c>
      <c r="C25" s="52">
        <f>'m1'!C25</f>
        <v>0</v>
      </c>
      <c r="D25" s="5">
        <f>'m1'!D25</f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13">
        <f t="shared" si="0"/>
        <v>0</v>
      </c>
      <c r="S25" s="12"/>
      <c r="T25" s="4">
        <v>20</v>
      </c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13">
        <f t="shared" si="1"/>
        <v>0</v>
      </c>
      <c r="AI25" s="4">
        <v>20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13">
        <f t="shared" si="2"/>
        <v>0</v>
      </c>
      <c r="AY25" s="4">
        <v>20</v>
      </c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4">
        <f t="shared" si="3"/>
        <v>0</v>
      </c>
      <c r="BN25" s="4">
        <f t="shared" si="4"/>
        <v>0</v>
      </c>
    </row>
    <row r="26" spans="1:66" s="7" customFormat="1" ht="16.5" customHeight="1">
      <c r="A26" s="4">
        <v>21</v>
      </c>
      <c r="B26" s="51">
        <f>'m1'!B26</f>
        <v>0</v>
      </c>
      <c r="C26" s="52">
        <f>'m1'!C26</f>
        <v>0</v>
      </c>
      <c r="D26" s="5">
        <f>'m1'!D26</f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13">
        <f t="shared" si="0"/>
        <v>0</v>
      </c>
      <c r="S26" s="12"/>
      <c r="T26" s="4">
        <v>21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13">
        <f t="shared" si="1"/>
        <v>0</v>
      </c>
      <c r="AI26" s="4">
        <v>21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13">
        <f t="shared" si="2"/>
        <v>0</v>
      </c>
      <c r="AY26" s="4">
        <v>21</v>
      </c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4">
        <f t="shared" si="3"/>
        <v>0</v>
      </c>
      <c r="BN26" s="4">
        <f t="shared" si="4"/>
        <v>0</v>
      </c>
    </row>
    <row r="27" spans="1:66" s="7" customFormat="1" ht="16.5" customHeight="1">
      <c r="A27" s="4">
        <v>22</v>
      </c>
      <c r="B27" s="51">
        <f>'m1'!B27</f>
        <v>0</v>
      </c>
      <c r="C27" s="52">
        <f>'m1'!C27</f>
        <v>0</v>
      </c>
      <c r="D27" s="5">
        <f>'m1'!D27</f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13">
        <f t="shared" si="0"/>
        <v>0</v>
      </c>
      <c r="S27" s="12"/>
      <c r="T27" s="4">
        <v>22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13">
        <f t="shared" si="1"/>
        <v>0</v>
      </c>
      <c r="AI27" s="4">
        <v>22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13">
        <f t="shared" si="2"/>
        <v>0</v>
      </c>
      <c r="AY27" s="4">
        <v>22</v>
      </c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4">
        <f t="shared" si="3"/>
        <v>0</v>
      </c>
      <c r="BN27" s="4">
        <f t="shared" si="4"/>
        <v>0</v>
      </c>
    </row>
    <row r="28" spans="1:66" s="7" customFormat="1" ht="16.5" customHeight="1">
      <c r="A28" s="4">
        <v>23</v>
      </c>
      <c r="B28" s="51">
        <f>'m1'!B28</f>
        <v>0</v>
      </c>
      <c r="C28" s="52">
        <f>'m1'!C28</f>
        <v>0</v>
      </c>
      <c r="D28" s="5">
        <f>'m1'!D28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13">
        <f t="shared" si="0"/>
        <v>0</v>
      </c>
      <c r="S28" s="12"/>
      <c r="T28" s="4">
        <v>23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3">
        <f t="shared" si="1"/>
        <v>0</v>
      </c>
      <c r="AI28" s="4">
        <v>23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13">
        <f t="shared" si="2"/>
        <v>0</v>
      </c>
      <c r="AY28" s="4">
        <v>23</v>
      </c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4">
        <f t="shared" si="3"/>
        <v>0</v>
      </c>
      <c r="BN28" s="4">
        <f t="shared" si="4"/>
        <v>0</v>
      </c>
    </row>
    <row r="29" spans="1:66" s="7" customFormat="1" ht="16.5" customHeight="1">
      <c r="A29" s="4">
        <v>24</v>
      </c>
      <c r="B29" s="51">
        <f>'m1'!B29</f>
        <v>0</v>
      </c>
      <c r="C29" s="52">
        <f>'m1'!C29</f>
        <v>0</v>
      </c>
      <c r="D29" s="5">
        <f>'m1'!D29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13">
        <f t="shared" si="0"/>
        <v>0</v>
      </c>
      <c r="S29" s="12"/>
      <c r="T29" s="4">
        <v>24</v>
      </c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13">
        <f t="shared" si="1"/>
        <v>0</v>
      </c>
      <c r="AI29" s="4">
        <v>24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13">
        <f t="shared" si="2"/>
        <v>0</v>
      </c>
      <c r="AY29" s="4">
        <v>24</v>
      </c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4">
        <f t="shared" si="3"/>
        <v>0</v>
      </c>
      <c r="BN29" s="4">
        <f t="shared" si="4"/>
        <v>0</v>
      </c>
    </row>
    <row r="30" spans="1:66" s="7" customFormat="1" ht="16.5" customHeight="1">
      <c r="A30" s="4">
        <v>25</v>
      </c>
      <c r="B30" s="51">
        <f>'m1'!B30</f>
        <v>0</v>
      </c>
      <c r="C30" s="52">
        <f>'m1'!C30</f>
        <v>0</v>
      </c>
      <c r="D30" s="5">
        <f>'m1'!D30</f>
        <v>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13">
        <f t="shared" si="0"/>
        <v>0</v>
      </c>
      <c r="S30" s="12"/>
      <c r="T30" s="4">
        <v>25</v>
      </c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13">
        <f t="shared" si="1"/>
        <v>0</v>
      </c>
      <c r="AI30" s="4">
        <v>25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13">
        <f t="shared" si="2"/>
        <v>0</v>
      </c>
      <c r="AY30" s="4">
        <v>25</v>
      </c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4">
        <f t="shared" si="3"/>
        <v>0</v>
      </c>
      <c r="BN30" s="4">
        <f t="shared" si="4"/>
        <v>0</v>
      </c>
    </row>
    <row r="31" spans="1:66" s="7" customFormat="1" ht="16.5" customHeight="1">
      <c r="A31" s="4">
        <v>26</v>
      </c>
      <c r="B31" s="51">
        <f>'m1'!B31</f>
        <v>0</v>
      </c>
      <c r="C31" s="52">
        <f>'m1'!C31</f>
        <v>0</v>
      </c>
      <c r="D31" s="5">
        <f>'m1'!D31</f>
        <v>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13">
        <f t="shared" si="0"/>
        <v>0</v>
      </c>
      <c r="S31" s="12"/>
      <c r="T31" s="4">
        <v>26</v>
      </c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13">
        <f t="shared" si="1"/>
        <v>0</v>
      </c>
      <c r="AI31" s="4">
        <v>26</v>
      </c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13">
        <f t="shared" si="2"/>
        <v>0</v>
      </c>
      <c r="AY31" s="4">
        <v>26</v>
      </c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4">
        <f t="shared" si="3"/>
        <v>0</v>
      </c>
      <c r="BN31" s="4">
        <f t="shared" si="4"/>
        <v>0</v>
      </c>
    </row>
    <row r="32" spans="1:66" s="7" customFormat="1" ht="16.5" customHeight="1">
      <c r="A32" s="4">
        <v>27</v>
      </c>
      <c r="B32" s="51">
        <f>'m1'!B32</f>
        <v>0</v>
      </c>
      <c r="C32" s="52">
        <f>'m1'!C32</f>
        <v>0</v>
      </c>
      <c r="D32" s="5">
        <f>'m1'!D32</f>
        <v>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13">
        <f t="shared" si="0"/>
        <v>0</v>
      </c>
      <c r="S32" s="12"/>
      <c r="T32" s="4">
        <v>27</v>
      </c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13">
        <f t="shared" si="1"/>
        <v>0</v>
      </c>
      <c r="AI32" s="4">
        <v>27</v>
      </c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13">
        <f t="shared" si="2"/>
        <v>0</v>
      </c>
      <c r="AY32" s="4">
        <v>27</v>
      </c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4">
        <f t="shared" si="3"/>
        <v>0</v>
      </c>
      <c r="BN32" s="4">
        <f t="shared" si="4"/>
        <v>0</v>
      </c>
    </row>
    <row r="33" spans="1:66" s="7" customFormat="1" ht="16.5" customHeight="1">
      <c r="A33" s="4">
        <v>28</v>
      </c>
      <c r="B33" s="51">
        <f>'m1'!B33</f>
        <v>0</v>
      </c>
      <c r="C33" s="52">
        <f>'m1'!C33</f>
        <v>0</v>
      </c>
      <c r="D33" s="5">
        <f>'m1'!D33</f>
        <v>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13">
        <f t="shared" si="0"/>
        <v>0</v>
      </c>
      <c r="S33" s="12"/>
      <c r="T33" s="4">
        <v>28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3">
        <f t="shared" si="1"/>
        <v>0</v>
      </c>
      <c r="AI33" s="4">
        <v>28</v>
      </c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13">
        <f t="shared" si="2"/>
        <v>0</v>
      </c>
      <c r="AY33" s="4">
        <v>28</v>
      </c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4">
        <f t="shared" si="3"/>
        <v>0</v>
      </c>
      <c r="BN33" s="4">
        <f t="shared" si="4"/>
        <v>0</v>
      </c>
    </row>
    <row r="34" spans="1:66" s="7" customFormat="1" ht="16.5" customHeight="1">
      <c r="A34" s="4">
        <v>29</v>
      </c>
      <c r="B34" s="51">
        <f>'m1'!B34</f>
        <v>0</v>
      </c>
      <c r="C34" s="52">
        <f>'m1'!C34</f>
        <v>0</v>
      </c>
      <c r="D34" s="5">
        <f>'m1'!D34</f>
        <v>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13">
        <f t="shared" si="0"/>
        <v>0</v>
      </c>
      <c r="S34" s="12"/>
      <c r="T34" s="4">
        <v>29</v>
      </c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13">
        <f t="shared" si="1"/>
        <v>0</v>
      </c>
      <c r="AI34" s="4">
        <v>29</v>
      </c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13">
        <f t="shared" si="2"/>
        <v>0</v>
      </c>
      <c r="AY34" s="4">
        <v>29</v>
      </c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4">
        <f t="shared" si="3"/>
        <v>0</v>
      </c>
      <c r="BN34" s="4">
        <f t="shared" si="4"/>
        <v>0</v>
      </c>
    </row>
    <row r="35" spans="1:66" s="7" customFormat="1" ht="16.5" customHeight="1">
      <c r="A35" s="4">
        <v>30</v>
      </c>
      <c r="B35" s="51">
        <f>'m1'!B35</f>
        <v>0</v>
      </c>
      <c r="C35" s="52">
        <f>'m1'!C35</f>
        <v>0</v>
      </c>
      <c r="D35" s="5">
        <f>'m1'!D35</f>
        <v>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13">
        <f t="shared" si="0"/>
        <v>0</v>
      </c>
      <c r="S35" s="12"/>
      <c r="T35" s="4">
        <v>30</v>
      </c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13">
        <f t="shared" si="1"/>
        <v>0</v>
      </c>
      <c r="AI35" s="4">
        <v>30</v>
      </c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13">
        <f t="shared" si="2"/>
        <v>0</v>
      </c>
      <c r="AY35" s="4">
        <v>30</v>
      </c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4">
        <f t="shared" si="3"/>
        <v>0</v>
      </c>
      <c r="BN35" s="4">
        <f t="shared" si="4"/>
        <v>0</v>
      </c>
    </row>
    <row r="36" spans="1:66" s="7" customFormat="1" ht="16.5" customHeight="1">
      <c r="A36" s="4">
        <v>31</v>
      </c>
      <c r="B36" s="51">
        <f>'m1'!B36</f>
        <v>0</v>
      </c>
      <c r="C36" s="52">
        <f>'m1'!C36</f>
        <v>0</v>
      </c>
      <c r="D36" s="5">
        <f>'m1'!D36</f>
        <v>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13">
        <f t="shared" si="0"/>
        <v>0</v>
      </c>
      <c r="S36" s="12"/>
      <c r="T36" s="4">
        <v>31</v>
      </c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13">
        <f t="shared" si="1"/>
        <v>0</v>
      </c>
      <c r="AI36" s="4">
        <v>31</v>
      </c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13">
        <f t="shared" si="2"/>
        <v>0</v>
      </c>
      <c r="AY36" s="4">
        <v>31</v>
      </c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4">
        <f t="shared" si="3"/>
        <v>0</v>
      </c>
      <c r="BN36" s="4">
        <f t="shared" si="4"/>
        <v>0</v>
      </c>
    </row>
    <row r="37" spans="1:66" s="7" customFormat="1" ht="16.5" customHeight="1">
      <c r="A37" s="4">
        <v>32</v>
      </c>
      <c r="B37" s="51">
        <f>'m1'!B37</f>
        <v>0</v>
      </c>
      <c r="C37" s="52">
        <f>'m1'!C37</f>
        <v>0</v>
      </c>
      <c r="D37" s="5">
        <f>'m1'!D37</f>
        <v>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13">
        <f t="shared" si="0"/>
        <v>0</v>
      </c>
      <c r="S37" s="12"/>
      <c r="T37" s="4">
        <v>32</v>
      </c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13">
        <f t="shared" si="1"/>
        <v>0</v>
      </c>
      <c r="AI37" s="4">
        <v>32</v>
      </c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13">
        <f t="shared" si="2"/>
        <v>0</v>
      </c>
      <c r="AY37" s="4">
        <v>32</v>
      </c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4">
        <f t="shared" si="3"/>
        <v>0</v>
      </c>
      <c r="BN37" s="4">
        <f t="shared" si="4"/>
        <v>0</v>
      </c>
    </row>
    <row r="38" spans="1:66" s="7" customFormat="1" ht="16.5" customHeight="1">
      <c r="A38" s="4">
        <v>33</v>
      </c>
      <c r="B38" s="51">
        <f>'m1'!B38</f>
        <v>0</v>
      </c>
      <c r="C38" s="52">
        <f>'m1'!C38</f>
        <v>0</v>
      </c>
      <c r="D38" s="5">
        <f>'m1'!D38</f>
        <v>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13">
        <f t="shared" si="0"/>
        <v>0</v>
      </c>
      <c r="S38" s="12"/>
      <c r="T38" s="4">
        <v>33</v>
      </c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13">
        <f t="shared" si="1"/>
        <v>0</v>
      </c>
      <c r="AI38" s="4">
        <v>33</v>
      </c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13">
        <f t="shared" si="2"/>
        <v>0</v>
      </c>
      <c r="AY38" s="4">
        <v>33</v>
      </c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4">
        <f t="shared" si="3"/>
        <v>0</v>
      </c>
      <c r="BN38" s="4">
        <f t="shared" si="4"/>
        <v>0</v>
      </c>
    </row>
    <row r="39" spans="1:66" s="7" customFormat="1" ht="16.5" customHeight="1">
      <c r="A39" s="4">
        <v>34</v>
      </c>
      <c r="B39" s="51">
        <f>'m1'!B39</f>
        <v>0</v>
      </c>
      <c r="C39" s="52">
        <f>'m1'!C39</f>
        <v>0</v>
      </c>
      <c r="D39" s="5">
        <f>'m1'!D39</f>
        <v>0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3">
        <f t="shared" si="0"/>
        <v>0</v>
      </c>
      <c r="S39" s="12"/>
      <c r="T39" s="4">
        <v>34</v>
      </c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13">
        <f t="shared" si="1"/>
        <v>0</v>
      </c>
      <c r="AI39" s="4">
        <v>34</v>
      </c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13">
        <f t="shared" si="2"/>
        <v>0</v>
      </c>
      <c r="AY39" s="4">
        <v>34</v>
      </c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4">
        <f t="shared" si="3"/>
        <v>0</v>
      </c>
      <c r="BN39" s="4">
        <f t="shared" si="4"/>
        <v>0</v>
      </c>
    </row>
    <row r="40" spans="1:66" s="7" customFormat="1" ht="16.5" customHeight="1">
      <c r="A40" s="4">
        <v>35</v>
      </c>
      <c r="B40" s="51">
        <f>'m1'!B40</f>
        <v>0</v>
      </c>
      <c r="C40" s="52">
        <f>'m1'!C40</f>
        <v>0</v>
      </c>
      <c r="D40" s="5">
        <f>'m1'!D40</f>
        <v>0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13">
        <f t="shared" si="0"/>
        <v>0</v>
      </c>
      <c r="S40" s="12"/>
      <c r="T40" s="4">
        <v>35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3">
        <f t="shared" si="1"/>
        <v>0</v>
      </c>
      <c r="AI40" s="4">
        <v>35</v>
      </c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13">
        <f t="shared" si="2"/>
        <v>0</v>
      </c>
      <c r="AY40" s="4">
        <v>35</v>
      </c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4">
        <f t="shared" si="3"/>
        <v>0</v>
      </c>
      <c r="BN40" s="4">
        <f t="shared" si="4"/>
        <v>0</v>
      </c>
    </row>
    <row r="41" spans="1:66" ht="16.5" customHeight="1">
      <c r="A41" s="4">
        <v>36</v>
      </c>
      <c r="B41" s="51">
        <f>'m1'!B41</f>
        <v>0</v>
      </c>
      <c r="C41" s="52">
        <f>'m1'!C41</f>
        <v>0</v>
      </c>
      <c r="D41" s="5">
        <f>'m1'!D41</f>
        <v>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13">
        <f t="shared" si="0"/>
        <v>0</v>
      </c>
      <c r="S41" s="12"/>
      <c r="T41" s="4">
        <v>36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3">
        <f t="shared" si="1"/>
        <v>0</v>
      </c>
      <c r="AI41" s="4">
        <v>36</v>
      </c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13">
        <f t="shared" si="2"/>
        <v>0</v>
      </c>
      <c r="AX41" s="7"/>
      <c r="AY41" s="4">
        <v>36</v>
      </c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4">
        <f t="shared" si="3"/>
        <v>0</v>
      </c>
      <c r="BN41" s="4">
        <f t="shared" si="4"/>
        <v>0</v>
      </c>
    </row>
    <row r="42" spans="1:66" ht="16.5" customHeight="1">
      <c r="A42" s="4">
        <v>37</v>
      </c>
      <c r="B42" s="51">
        <f>'m1'!B42</f>
        <v>0</v>
      </c>
      <c r="C42" s="52">
        <f>'m1'!C42</f>
        <v>0</v>
      </c>
      <c r="D42" s="5">
        <f>'m1'!D42</f>
        <v>0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13">
        <f t="shared" si="0"/>
        <v>0</v>
      </c>
      <c r="S42" s="12"/>
      <c r="T42" s="4">
        <v>37</v>
      </c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13">
        <f t="shared" si="1"/>
        <v>0</v>
      </c>
      <c r="AI42" s="4">
        <v>37</v>
      </c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13">
        <f t="shared" si="2"/>
        <v>0</v>
      </c>
      <c r="AX42" s="7"/>
      <c r="AY42" s="4">
        <v>37</v>
      </c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4">
        <f t="shared" si="3"/>
        <v>0</v>
      </c>
      <c r="BN42" s="4">
        <f t="shared" si="4"/>
        <v>0</v>
      </c>
    </row>
  </sheetData>
  <mergeCells count="43">
    <mergeCell ref="BN3:BN5"/>
    <mergeCell ref="E4:N4"/>
    <mergeCell ref="U4:AD4"/>
    <mergeCell ref="AJ4:AS4"/>
    <mergeCell ref="AZ4:BI4"/>
    <mergeCell ref="AY3:AY5"/>
    <mergeCell ref="AZ3:BI3"/>
    <mergeCell ref="BJ3:BJ5"/>
    <mergeCell ref="BK3:BK5"/>
    <mergeCell ref="BL3:BL5"/>
    <mergeCell ref="BM3:BM5"/>
    <mergeCell ref="AI3:AI5"/>
    <mergeCell ref="AJ3:AS3"/>
    <mergeCell ref="AT3:AT5"/>
    <mergeCell ref="AU3:AU5"/>
    <mergeCell ref="AV3:AV5"/>
    <mergeCell ref="P3:P5"/>
    <mergeCell ref="Q3:Q5"/>
    <mergeCell ref="R3:R5"/>
    <mergeCell ref="AW3:AW5"/>
    <mergeCell ref="T3:T5"/>
    <mergeCell ref="U3:AD3"/>
    <mergeCell ref="AE3:AE5"/>
    <mergeCell ref="AF3:AF5"/>
    <mergeCell ref="AG3:AG5"/>
    <mergeCell ref="AH3:AH5"/>
    <mergeCell ref="A3:A5"/>
    <mergeCell ref="B3:B5"/>
    <mergeCell ref="C3:D5"/>
    <mergeCell ref="E3:N3"/>
    <mergeCell ref="O3:O5"/>
    <mergeCell ref="A1:Q1"/>
    <mergeCell ref="T1:AW1"/>
    <mergeCell ref="AY1:BN1"/>
    <mergeCell ref="G2:H2"/>
    <mergeCell ref="I2:J2"/>
    <mergeCell ref="L2:O2"/>
    <mergeCell ref="Q2:R2"/>
    <mergeCell ref="AI2:AJ2"/>
    <mergeCell ref="AM2:AT2"/>
    <mergeCell ref="AV2:AW2"/>
    <mergeCell ref="BH2:BI2"/>
    <mergeCell ref="BK2:BM2"/>
  </mergeCells>
  <pageMargins left="0.59055118110236227" right="0.19685039370078741" top="0.31496062992125984" bottom="0.31496062992125984" header="0.31496062992125984" footer="0.31496062992125984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B42"/>
  <sheetViews>
    <sheetView workbookViewId="0">
      <selection activeCell="M7" sqref="M7"/>
    </sheetView>
  </sheetViews>
  <sheetFormatPr defaultRowHeight="23.25"/>
  <cols>
    <col min="1" max="1" width="2.375" style="3" customWidth="1"/>
    <col min="2" max="2" width="4" style="3" customWidth="1"/>
    <col min="3" max="4" width="16.25" style="2" customWidth="1"/>
    <col min="5" max="14" width="3.25" style="2" customWidth="1"/>
    <col min="15" max="15" width="4.125" style="2" customWidth="1"/>
    <col min="16" max="16" width="5.125" style="2" customWidth="1"/>
    <col min="17" max="17" width="4.125" style="2" customWidth="1"/>
    <col min="18" max="18" width="6.375" style="10" customWidth="1"/>
    <col min="19" max="19" width="1.125" style="2" customWidth="1"/>
    <col min="20" max="20" width="3.375" style="3" customWidth="1"/>
    <col min="21" max="30" width="2.625" style="2" customWidth="1"/>
    <col min="31" max="33" width="3.125" style="2" customWidth="1"/>
    <col min="34" max="34" width="5" style="10" customWidth="1"/>
    <col min="35" max="35" width="3.375" style="3" customWidth="1"/>
    <col min="36" max="45" width="2.625" style="2" customWidth="1"/>
    <col min="46" max="46" width="3.5" style="2" customWidth="1"/>
    <col min="47" max="47" width="5.25" style="2" customWidth="1"/>
    <col min="48" max="48" width="3.5" style="2" customWidth="1"/>
    <col min="49" max="49" width="5" style="10" customWidth="1"/>
    <col min="50" max="50" width="6.375" style="2" customWidth="1"/>
    <col min="51" max="51" width="3.625" style="3" customWidth="1"/>
    <col min="52" max="61" width="3.625" style="2" customWidth="1"/>
    <col min="62" max="64" width="5" style="2" customWidth="1"/>
    <col min="65" max="65" width="5" style="3" customWidth="1"/>
    <col min="66" max="16384" width="9" style="2"/>
  </cols>
  <sheetData>
    <row r="1" spans="1:80">
      <c r="A1" s="82" t="s">
        <v>41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S1" s="8"/>
      <c r="T1" s="82" t="s">
        <v>41</v>
      </c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Y1" s="82" t="s">
        <v>41</v>
      </c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</row>
    <row r="2" spans="1:80">
      <c r="A2" s="9" t="s">
        <v>1</v>
      </c>
      <c r="B2" s="9"/>
      <c r="C2" s="9"/>
      <c r="D2" s="9"/>
      <c r="E2" s="9"/>
      <c r="F2" s="9"/>
      <c r="G2" s="84" t="str">
        <f>'m1'!G2:H2</f>
        <v>1Y</v>
      </c>
      <c r="H2" s="84"/>
      <c r="I2" s="83" t="s">
        <v>42</v>
      </c>
      <c r="J2" s="83"/>
      <c r="K2" s="9"/>
      <c r="L2" s="85" t="s">
        <v>62</v>
      </c>
      <c r="M2" s="85"/>
      <c r="N2" s="85"/>
      <c r="O2" s="85"/>
      <c r="P2" s="9" t="s">
        <v>10</v>
      </c>
      <c r="Q2" s="86">
        <v>2555</v>
      </c>
      <c r="R2" s="86"/>
      <c r="S2" s="11"/>
      <c r="T2" s="9" t="s">
        <v>1</v>
      </c>
      <c r="AI2" s="87" t="str">
        <f>G2</f>
        <v>1Y</v>
      </c>
      <c r="AJ2" s="87"/>
      <c r="AK2" s="2" t="s">
        <v>42</v>
      </c>
      <c r="AM2" s="87" t="str">
        <f>L2</f>
        <v>ธันวาคม</v>
      </c>
      <c r="AN2" s="87"/>
      <c r="AO2" s="87"/>
      <c r="AP2" s="87"/>
      <c r="AQ2" s="87"/>
      <c r="AR2" s="87"/>
      <c r="AS2" s="87"/>
      <c r="AT2" s="87"/>
      <c r="AU2" s="2" t="s">
        <v>10</v>
      </c>
      <c r="AV2" s="87">
        <f>Q2</f>
        <v>2555</v>
      </c>
      <c r="AW2" s="87"/>
      <c r="AX2" s="14" t="s">
        <v>1</v>
      </c>
      <c r="BH2" s="87" t="str">
        <f>G2</f>
        <v>1Y</v>
      </c>
      <c r="BI2" s="87"/>
      <c r="BJ2" s="2" t="s">
        <v>42</v>
      </c>
      <c r="BK2" s="87" t="str">
        <f>L2</f>
        <v>ธันวาคม</v>
      </c>
      <c r="BL2" s="87"/>
      <c r="BM2" s="87"/>
      <c r="BN2" s="50" t="s">
        <v>10</v>
      </c>
      <c r="BO2" s="49">
        <f>Q2</f>
        <v>2555</v>
      </c>
    </row>
    <row r="3" spans="1:80" s="46" customFormat="1" ht="25.5" customHeight="1">
      <c r="A3" s="77" t="s">
        <v>7</v>
      </c>
      <c r="B3" s="77" t="s">
        <v>44</v>
      </c>
      <c r="C3" s="67" t="s">
        <v>8</v>
      </c>
      <c r="D3" s="67"/>
      <c r="E3" s="68" t="s">
        <v>2</v>
      </c>
      <c r="F3" s="68"/>
      <c r="G3" s="68"/>
      <c r="H3" s="68"/>
      <c r="I3" s="68"/>
      <c r="J3" s="68"/>
      <c r="K3" s="68"/>
      <c r="L3" s="68"/>
      <c r="M3" s="68"/>
      <c r="N3" s="68"/>
      <c r="O3" s="69" t="s">
        <v>4</v>
      </c>
      <c r="P3" s="70" t="s">
        <v>5</v>
      </c>
      <c r="Q3" s="69" t="s">
        <v>6</v>
      </c>
      <c r="R3" s="80" t="s">
        <v>9</v>
      </c>
      <c r="S3" s="45"/>
      <c r="T3" s="67" t="s">
        <v>7</v>
      </c>
      <c r="U3" s="68" t="s">
        <v>11</v>
      </c>
      <c r="V3" s="68"/>
      <c r="W3" s="68"/>
      <c r="X3" s="68"/>
      <c r="Y3" s="68"/>
      <c r="Z3" s="68"/>
      <c r="AA3" s="68"/>
      <c r="AB3" s="68"/>
      <c r="AC3" s="68"/>
      <c r="AD3" s="68"/>
      <c r="AE3" s="69" t="s">
        <v>4</v>
      </c>
      <c r="AF3" s="70" t="s">
        <v>5</v>
      </c>
      <c r="AG3" s="69" t="s">
        <v>6</v>
      </c>
      <c r="AH3" s="74" t="s">
        <v>14</v>
      </c>
      <c r="AI3" s="67" t="s">
        <v>7</v>
      </c>
      <c r="AJ3" s="68" t="s">
        <v>12</v>
      </c>
      <c r="AK3" s="68"/>
      <c r="AL3" s="68"/>
      <c r="AM3" s="68"/>
      <c r="AN3" s="68"/>
      <c r="AO3" s="68"/>
      <c r="AP3" s="68"/>
      <c r="AQ3" s="68"/>
      <c r="AR3" s="68"/>
      <c r="AS3" s="68"/>
      <c r="AT3" s="69" t="s">
        <v>4</v>
      </c>
      <c r="AU3" s="70" t="s">
        <v>5</v>
      </c>
      <c r="AV3" s="69" t="s">
        <v>6</v>
      </c>
      <c r="AW3" s="74" t="s">
        <v>15</v>
      </c>
      <c r="AY3" s="67" t="s">
        <v>7</v>
      </c>
      <c r="AZ3" s="68" t="s">
        <v>13</v>
      </c>
      <c r="BA3" s="68"/>
      <c r="BB3" s="68"/>
      <c r="BC3" s="68"/>
      <c r="BD3" s="68"/>
      <c r="BE3" s="68"/>
      <c r="BF3" s="68"/>
      <c r="BG3" s="68"/>
      <c r="BH3" s="68"/>
      <c r="BI3" s="68"/>
      <c r="BJ3" s="69" t="s">
        <v>4</v>
      </c>
      <c r="BK3" s="70" t="s">
        <v>5</v>
      </c>
      <c r="BL3" s="69" t="s">
        <v>6</v>
      </c>
      <c r="BM3" s="70" t="s">
        <v>17</v>
      </c>
      <c r="BN3" s="66" t="s">
        <v>22</v>
      </c>
    </row>
    <row r="4" spans="1:80" s="46" customFormat="1" ht="16.5">
      <c r="A4" s="78"/>
      <c r="B4" s="78"/>
      <c r="C4" s="67"/>
      <c r="D4" s="67"/>
      <c r="E4" s="71" t="s">
        <v>3</v>
      </c>
      <c r="F4" s="72"/>
      <c r="G4" s="72"/>
      <c r="H4" s="72"/>
      <c r="I4" s="72"/>
      <c r="J4" s="72"/>
      <c r="K4" s="72"/>
      <c r="L4" s="72"/>
      <c r="M4" s="72"/>
      <c r="N4" s="73"/>
      <c r="O4" s="69"/>
      <c r="P4" s="69"/>
      <c r="Q4" s="69"/>
      <c r="R4" s="81"/>
      <c r="S4" s="47"/>
      <c r="T4" s="67"/>
      <c r="U4" s="71" t="s">
        <v>3</v>
      </c>
      <c r="V4" s="72"/>
      <c r="W4" s="72"/>
      <c r="X4" s="72"/>
      <c r="Y4" s="72"/>
      <c r="Z4" s="72"/>
      <c r="AA4" s="72"/>
      <c r="AB4" s="72"/>
      <c r="AC4" s="72"/>
      <c r="AD4" s="73"/>
      <c r="AE4" s="69"/>
      <c r="AF4" s="69"/>
      <c r="AG4" s="69"/>
      <c r="AH4" s="75"/>
      <c r="AI4" s="67"/>
      <c r="AJ4" s="71" t="s">
        <v>3</v>
      </c>
      <c r="AK4" s="72"/>
      <c r="AL4" s="72"/>
      <c r="AM4" s="72"/>
      <c r="AN4" s="72"/>
      <c r="AO4" s="72"/>
      <c r="AP4" s="72"/>
      <c r="AQ4" s="72"/>
      <c r="AR4" s="72"/>
      <c r="AS4" s="73"/>
      <c r="AT4" s="69"/>
      <c r="AU4" s="69"/>
      <c r="AV4" s="69"/>
      <c r="AW4" s="75"/>
      <c r="AY4" s="67"/>
      <c r="AZ4" s="71" t="s">
        <v>3</v>
      </c>
      <c r="BA4" s="72"/>
      <c r="BB4" s="72"/>
      <c r="BC4" s="72"/>
      <c r="BD4" s="72"/>
      <c r="BE4" s="72"/>
      <c r="BF4" s="72"/>
      <c r="BG4" s="72"/>
      <c r="BH4" s="72"/>
      <c r="BI4" s="73"/>
      <c r="BJ4" s="69"/>
      <c r="BK4" s="69"/>
      <c r="BL4" s="69"/>
      <c r="BM4" s="69"/>
      <c r="BN4" s="67"/>
    </row>
    <row r="5" spans="1:80" s="46" customFormat="1" ht="16.5">
      <c r="A5" s="79"/>
      <c r="B5" s="79"/>
      <c r="C5" s="67"/>
      <c r="D5" s="67"/>
      <c r="E5" s="48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48">
        <v>10</v>
      </c>
      <c r="O5" s="69"/>
      <c r="P5" s="69"/>
      <c r="Q5" s="69"/>
      <c r="R5" s="81"/>
      <c r="S5" s="47"/>
      <c r="T5" s="67"/>
      <c r="U5" s="48">
        <v>1</v>
      </c>
      <c r="V5" s="48">
        <v>2</v>
      </c>
      <c r="W5" s="48">
        <v>3</v>
      </c>
      <c r="X5" s="48">
        <v>4</v>
      </c>
      <c r="Y5" s="48">
        <v>5</v>
      </c>
      <c r="Z5" s="48">
        <v>6</v>
      </c>
      <c r="AA5" s="48">
        <v>7</v>
      </c>
      <c r="AB5" s="48">
        <v>8</v>
      </c>
      <c r="AC5" s="48">
        <v>9</v>
      </c>
      <c r="AD5" s="48">
        <v>10</v>
      </c>
      <c r="AE5" s="69"/>
      <c r="AF5" s="69"/>
      <c r="AG5" s="69"/>
      <c r="AH5" s="76"/>
      <c r="AI5" s="67"/>
      <c r="AJ5" s="48">
        <v>1</v>
      </c>
      <c r="AK5" s="48">
        <v>2</v>
      </c>
      <c r="AL5" s="48">
        <v>3</v>
      </c>
      <c r="AM5" s="48">
        <v>4</v>
      </c>
      <c r="AN5" s="48">
        <v>5</v>
      </c>
      <c r="AO5" s="48">
        <v>6</v>
      </c>
      <c r="AP5" s="48">
        <v>7</v>
      </c>
      <c r="AQ5" s="48">
        <v>8</v>
      </c>
      <c r="AR5" s="48">
        <v>9</v>
      </c>
      <c r="AS5" s="48">
        <v>10</v>
      </c>
      <c r="AT5" s="69"/>
      <c r="AU5" s="69"/>
      <c r="AV5" s="69"/>
      <c r="AW5" s="76"/>
      <c r="AY5" s="67"/>
      <c r="AZ5" s="48">
        <v>1</v>
      </c>
      <c r="BA5" s="48">
        <v>2</v>
      </c>
      <c r="BB5" s="48">
        <v>3</v>
      </c>
      <c r="BC5" s="48">
        <v>4</v>
      </c>
      <c r="BD5" s="48">
        <v>5</v>
      </c>
      <c r="BE5" s="48">
        <v>6</v>
      </c>
      <c r="BF5" s="48">
        <v>7</v>
      </c>
      <c r="BG5" s="48">
        <v>8</v>
      </c>
      <c r="BH5" s="48">
        <v>9</v>
      </c>
      <c r="BI5" s="48">
        <v>10</v>
      </c>
      <c r="BJ5" s="69"/>
      <c r="BK5" s="69"/>
      <c r="BL5" s="69"/>
      <c r="BM5" s="69"/>
      <c r="BN5" s="67"/>
    </row>
    <row r="6" spans="1:80" s="7" customFormat="1" ht="16.5" customHeight="1">
      <c r="A6" s="4">
        <v>1</v>
      </c>
      <c r="B6" s="51" t="str">
        <f>'m1'!B6</f>
        <v>ด.ช.</v>
      </c>
      <c r="C6" s="52" t="str">
        <f>'m1'!C6</f>
        <v>ทดลอง</v>
      </c>
      <c r="D6" s="5" t="str">
        <f>'m1'!D6</f>
        <v>ใช้จริง</v>
      </c>
      <c r="E6" s="6">
        <v>2</v>
      </c>
      <c r="F6" s="6">
        <v>2</v>
      </c>
      <c r="G6" s="6">
        <v>2</v>
      </c>
      <c r="H6" s="6">
        <v>2</v>
      </c>
      <c r="I6" s="6">
        <v>2</v>
      </c>
      <c r="J6" s="6">
        <v>4</v>
      </c>
      <c r="K6" s="6">
        <v>4</v>
      </c>
      <c r="L6" s="6">
        <v>4</v>
      </c>
      <c r="M6" s="6">
        <v>4</v>
      </c>
      <c r="N6" s="6">
        <v>2</v>
      </c>
      <c r="O6" s="6">
        <v>5</v>
      </c>
      <c r="P6" s="6">
        <v>5</v>
      </c>
      <c r="Q6" s="6">
        <v>5</v>
      </c>
      <c r="R6" s="13">
        <f>E6+F6+G6+H6+I6+J6+K6+L6+M6+N6+O6+P6+Q6</f>
        <v>43</v>
      </c>
      <c r="S6" s="12"/>
      <c r="T6" s="4">
        <v>1</v>
      </c>
      <c r="U6" s="6">
        <v>1</v>
      </c>
      <c r="V6" s="6">
        <v>1</v>
      </c>
      <c r="W6" s="6">
        <v>1</v>
      </c>
      <c r="X6" s="6">
        <v>1</v>
      </c>
      <c r="Y6" s="6">
        <v>1</v>
      </c>
      <c r="Z6" s="6">
        <v>1</v>
      </c>
      <c r="AA6" s="6">
        <v>1</v>
      </c>
      <c r="AB6" s="6">
        <v>1</v>
      </c>
      <c r="AC6" s="6">
        <v>1</v>
      </c>
      <c r="AD6" s="6">
        <v>1</v>
      </c>
      <c r="AE6" s="6">
        <v>1</v>
      </c>
      <c r="AF6" s="6">
        <v>1</v>
      </c>
      <c r="AG6" s="6">
        <v>1</v>
      </c>
      <c r="AH6" s="13">
        <f>U6+V6+W6+X6+Y6+Z6+AA6+AB6+AC6+AD6+AE6+AF6+AG6</f>
        <v>13</v>
      </c>
      <c r="AI6" s="4">
        <v>1</v>
      </c>
      <c r="AJ6" s="6">
        <v>5</v>
      </c>
      <c r="AK6" s="6">
        <v>5</v>
      </c>
      <c r="AL6" s="6">
        <v>5</v>
      </c>
      <c r="AM6" s="6">
        <v>5</v>
      </c>
      <c r="AN6" s="6">
        <v>5</v>
      </c>
      <c r="AO6" s="6">
        <v>5</v>
      </c>
      <c r="AP6" s="6">
        <v>5</v>
      </c>
      <c r="AQ6" s="6">
        <v>5</v>
      </c>
      <c r="AR6" s="6">
        <v>5</v>
      </c>
      <c r="AS6" s="6">
        <v>5</v>
      </c>
      <c r="AT6" s="6">
        <v>5</v>
      </c>
      <c r="AU6" s="6">
        <v>5</v>
      </c>
      <c r="AV6" s="6">
        <v>5</v>
      </c>
      <c r="AW6" s="13">
        <f>AJ6+AK6+AL6+AM6+AN6+AO6+AP6+AQ6+AR6+AS6+AT6+AU6+AV6</f>
        <v>65</v>
      </c>
      <c r="AY6" s="4">
        <v>1</v>
      </c>
      <c r="AZ6" s="6">
        <v>5</v>
      </c>
      <c r="BA6" s="6">
        <v>5</v>
      </c>
      <c r="BB6" s="6">
        <v>5</v>
      </c>
      <c r="BC6" s="6">
        <v>5</v>
      </c>
      <c r="BD6" s="6">
        <v>5</v>
      </c>
      <c r="BE6" s="6">
        <v>5</v>
      </c>
      <c r="BF6" s="6">
        <v>5</v>
      </c>
      <c r="BG6" s="6">
        <v>5</v>
      </c>
      <c r="BH6" s="6">
        <v>5</v>
      </c>
      <c r="BI6" s="6">
        <v>5</v>
      </c>
      <c r="BJ6" s="6">
        <v>5</v>
      </c>
      <c r="BK6" s="6">
        <v>5</v>
      </c>
      <c r="BL6" s="6">
        <v>5</v>
      </c>
      <c r="BM6" s="4">
        <f>AZ6+BA6+BB6+BC6+BD6+BE6+BF6+BG6+BH6+BI6+BJ6+BK6+BL6</f>
        <v>65</v>
      </c>
      <c r="BN6" s="4">
        <f>R6+AH6+AW6+BM6</f>
        <v>186</v>
      </c>
    </row>
    <row r="7" spans="1:80" s="7" customFormat="1" ht="16.5" customHeight="1">
      <c r="A7" s="4">
        <v>2</v>
      </c>
      <c r="B7" s="51">
        <f>'m1'!B7</f>
        <v>0</v>
      </c>
      <c r="C7" s="52">
        <f>'m1'!C7</f>
        <v>0</v>
      </c>
      <c r="D7" s="5">
        <f>'m1'!D7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3">
        <f t="shared" ref="R7:R42" si="0">E7+F7+G7+H7+I7+J7+K7+L7+M7+N7+O7+P7+Q7</f>
        <v>0</v>
      </c>
      <c r="S7" s="12"/>
      <c r="T7" s="4">
        <v>2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13">
        <f t="shared" ref="AH7:AH42" si="1">U7+V7+W7+X7+Y7+Z7+AA7+AB7+AC7+AD7+AE7+AF7+AG7</f>
        <v>0</v>
      </c>
      <c r="AI7" s="4">
        <v>2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13">
        <f t="shared" ref="AW7:AW42" si="2">AJ7+AK7+AL7+AM7+AN7+AO7+AP7+AQ7+AR7+AS7+AT7+AU7+AV7</f>
        <v>0</v>
      </c>
      <c r="AY7" s="4">
        <v>2</v>
      </c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4">
        <f t="shared" ref="BM7:BM42" si="3">AZ7+BA7+BB7+BC7+BD7+BE7+BF7+BG7+BH7+BI7+BJ7+BK7+BL7</f>
        <v>0</v>
      </c>
      <c r="BN7" s="4">
        <f t="shared" ref="BN7:BN42" si="4">R7+AH7+AW7+BM7</f>
        <v>0</v>
      </c>
    </row>
    <row r="8" spans="1:80" s="7" customFormat="1" ht="16.5" customHeight="1">
      <c r="A8" s="4">
        <v>3</v>
      </c>
      <c r="B8" s="51">
        <f>'m1'!B8</f>
        <v>0</v>
      </c>
      <c r="C8" s="52">
        <f>'m1'!C8</f>
        <v>0</v>
      </c>
      <c r="D8" s="5">
        <f>'m1'!D8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3">
        <f t="shared" si="0"/>
        <v>0</v>
      </c>
      <c r="S8" s="12"/>
      <c r="T8" s="4">
        <v>3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13">
        <f t="shared" si="1"/>
        <v>0</v>
      </c>
      <c r="AI8" s="4">
        <v>3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13">
        <f t="shared" si="2"/>
        <v>0</v>
      </c>
      <c r="AY8" s="4">
        <v>3</v>
      </c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4">
        <f t="shared" si="3"/>
        <v>0</v>
      </c>
      <c r="BN8" s="4">
        <f t="shared" si="4"/>
        <v>0</v>
      </c>
    </row>
    <row r="9" spans="1:80" s="7" customFormat="1" ht="16.5" customHeight="1">
      <c r="A9" s="4">
        <v>4</v>
      </c>
      <c r="B9" s="51">
        <f>'m1'!B9</f>
        <v>0</v>
      </c>
      <c r="C9" s="52">
        <f>'m1'!C9</f>
        <v>0</v>
      </c>
      <c r="D9" s="5">
        <f>'m1'!D9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3">
        <f t="shared" si="0"/>
        <v>0</v>
      </c>
      <c r="S9" s="12"/>
      <c r="T9" s="4">
        <v>4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13">
        <f t="shared" si="1"/>
        <v>0</v>
      </c>
      <c r="AI9" s="4">
        <v>4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13">
        <f t="shared" si="2"/>
        <v>0</v>
      </c>
      <c r="AY9" s="4">
        <v>4</v>
      </c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4">
        <f t="shared" si="3"/>
        <v>0</v>
      </c>
      <c r="BN9" s="4">
        <f t="shared" si="4"/>
        <v>0</v>
      </c>
    </row>
    <row r="10" spans="1:80" s="7" customFormat="1" ht="16.5" customHeight="1">
      <c r="A10" s="4">
        <v>5</v>
      </c>
      <c r="B10" s="51">
        <f>'m1'!B10</f>
        <v>0</v>
      </c>
      <c r="C10" s="52">
        <f>'m1'!C10</f>
        <v>0</v>
      </c>
      <c r="D10" s="5">
        <f>'m1'!D10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13">
        <f t="shared" si="0"/>
        <v>0</v>
      </c>
      <c r="S10" s="12"/>
      <c r="T10" s="4">
        <v>5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13">
        <f t="shared" si="1"/>
        <v>0</v>
      </c>
      <c r="AI10" s="4">
        <v>5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13">
        <f t="shared" si="2"/>
        <v>0</v>
      </c>
      <c r="AY10" s="4">
        <v>5</v>
      </c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4">
        <f t="shared" si="3"/>
        <v>0</v>
      </c>
      <c r="BN10" s="4">
        <f t="shared" si="4"/>
        <v>0</v>
      </c>
    </row>
    <row r="11" spans="1:80" s="7" customFormat="1" ht="16.5" customHeight="1">
      <c r="A11" s="4">
        <v>6</v>
      </c>
      <c r="B11" s="51">
        <f>'m1'!B11</f>
        <v>0</v>
      </c>
      <c r="C11" s="52">
        <f>'m1'!C11</f>
        <v>0</v>
      </c>
      <c r="D11" s="5">
        <f>'m1'!D11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3">
        <f t="shared" si="0"/>
        <v>0</v>
      </c>
      <c r="S11" s="12"/>
      <c r="T11" s="4">
        <v>6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13">
        <f t="shared" si="1"/>
        <v>0</v>
      </c>
      <c r="AI11" s="4">
        <v>6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13">
        <f t="shared" si="2"/>
        <v>0</v>
      </c>
      <c r="AY11" s="4">
        <v>6</v>
      </c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4">
        <f t="shared" si="3"/>
        <v>0</v>
      </c>
      <c r="BN11" s="4">
        <f t="shared" si="4"/>
        <v>0</v>
      </c>
    </row>
    <row r="12" spans="1:80" s="7" customFormat="1" ht="16.5" customHeight="1">
      <c r="A12" s="4">
        <v>7</v>
      </c>
      <c r="B12" s="51">
        <f>'m1'!B12</f>
        <v>0</v>
      </c>
      <c r="C12" s="52">
        <f>'m1'!C12</f>
        <v>0</v>
      </c>
      <c r="D12" s="5">
        <f>'m1'!D12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13">
        <f t="shared" si="0"/>
        <v>0</v>
      </c>
      <c r="S12" s="12"/>
      <c r="T12" s="4">
        <v>7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13">
        <f t="shared" si="1"/>
        <v>0</v>
      </c>
      <c r="AI12" s="4">
        <v>7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13">
        <f t="shared" si="2"/>
        <v>0</v>
      </c>
      <c r="AY12" s="4">
        <v>7</v>
      </c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4">
        <f t="shared" si="3"/>
        <v>0</v>
      </c>
      <c r="BN12" s="4">
        <f t="shared" si="4"/>
        <v>0</v>
      </c>
    </row>
    <row r="13" spans="1:80" s="7" customFormat="1" ht="16.5" customHeight="1">
      <c r="A13" s="4">
        <v>8</v>
      </c>
      <c r="B13" s="51">
        <f>'m1'!B13</f>
        <v>0</v>
      </c>
      <c r="C13" s="52">
        <f>'m1'!C13</f>
        <v>0</v>
      </c>
      <c r="D13" s="5">
        <f>'m1'!D13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13">
        <f t="shared" si="0"/>
        <v>0</v>
      </c>
      <c r="S13" s="12"/>
      <c r="T13" s="4">
        <v>8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13">
        <f t="shared" si="1"/>
        <v>0</v>
      </c>
      <c r="AI13" s="4">
        <v>8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13">
        <f t="shared" si="2"/>
        <v>0</v>
      </c>
      <c r="AY13" s="4">
        <v>8</v>
      </c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4">
        <f t="shared" si="3"/>
        <v>0</v>
      </c>
      <c r="BN13" s="4">
        <f t="shared" si="4"/>
        <v>0</v>
      </c>
    </row>
    <row r="14" spans="1:80" s="7" customFormat="1" ht="16.5" customHeight="1">
      <c r="A14" s="4">
        <v>9</v>
      </c>
      <c r="B14" s="51">
        <f>'m1'!B14</f>
        <v>0</v>
      </c>
      <c r="C14" s="52">
        <f>'m1'!C14</f>
        <v>0</v>
      </c>
      <c r="D14" s="5">
        <f>'m1'!D14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3">
        <f t="shared" si="0"/>
        <v>0</v>
      </c>
      <c r="S14" s="12"/>
      <c r="T14" s="4">
        <v>9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13">
        <f t="shared" si="1"/>
        <v>0</v>
      </c>
      <c r="AI14" s="4">
        <v>9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13">
        <f t="shared" si="2"/>
        <v>0</v>
      </c>
      <c r="AY14" s="4">
        <v>9</v>
      </c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4">
        <f t="shared" si="3"/>
        <v>0</v>
      </c>
      <c r="BN14" s="4">
        <f t="shared" si="4"/>
        <v>0</v>
      </c>
    </row>
    <row r="15" spans="1:80" s="7" customFormat="1" ht="16.5" customHeight="1">
      <c r="A15" s="4">
        <v>10</v>
      </c>
      <c r="B15" s="51">
        <f>'m1'!B15</f>
        <v>0</v>
      </c>
      <c r="C15" s="52">
        <f>'m1'!C15</f>
        <v>0</v>
      </c>
      <c r="D15" s="5">
        <f>'m1'!D15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3">
        <f t="shared" si="0"/>
        <v>0</v>
      </c>
      <c r="S15" s="12"/>
      <c r="T15" s="4">
        <v>10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3">
        <f t="shared" si="1"/>
        <v>0</v>
      </c>
      <c r="AI15" s="4">
        <v>10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13">
        <f t="shared" si="2"/>
        <v>0</v>
      </c>
      <c r="AY15" s="4">
        <v>10</v>
      </c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4">
        <f t="shared" si="3"/>
        <v>0</v>
      </c>
      <c r="BN15" s="4">
        <f t="shared" si="4"/>
        <v>0</v>
      </c>
    </row>
    <row r="16" spans="1:80" s="7" customFormat="1" ht="16.5" customHeight="1">
      <c r="A16" s="4">
        <v>11</v>
      </c>
      <c r="B16" s="51">
        <f>'m1'!B16</f>
        <v>0</v>
      </c>
      <c r="C16" s="52">
        <f>'m1'!C16</f>
        <v>0</v>
      </c>
      <c r="D16" s="5">
        <f>'m1'!D16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3">
        <f t="shared" si="0"/>
        <v>0</v>
      </c>
      <c r="S16" s="12"/>
      <c r="T16" s="4">
        <v>11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13">
        <f t="shared" si="1"/>
        <v>0</v>
      </c>
      <c r="AI16" s="4">
        <v>11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13">
        <f t="shared" si="2"/>
        <v>0</v>
      </c>
      <c r="AY16" s="4">
        <v>11</v>
      </c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4">
        <f t="shared" si="3"/>
        <v>0</v>
      </c>
      <c r="BN16" s="4">
        <f t="shared" si="4"/>
        <v>0</v>
      </c>
    </row>
    <row r="17" spans="1:66" s="7" customFormat="1" ht="16.5" customHeight="1">
      <c r="A17" s="4">
        <v>12</v>
      </c>
      <c r="B17" s="51">
        <f>'m1'!B17</f>
        <v>0</v>
      </c>
      <c r="C17" s="52">
        <f>'m1'!C17</f>
        <v>0</v>
      </c>
      <c r="D17" s="5">
        <f>'m1'!D17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3">
        <f t="shared" si="0"/>
        <v>0</v>
      </c>
      <c r="S17" s="12"/>
      <c r="T17" s="4">
        <v>12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13">
        <f t="shared" si="1"/>
        <v>0</v>
      </c>
      <c r="AI17" s="4">
        <v>12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13">
        <f t="shared" si="2"/>
        <v>0</v>
      </c>
      <c r="AY17" s="4">
        <v>12</v>
      </c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4">
        <f t="shared" si="3"/>
        <v>0</v>
      </c>
      <c r="BN17" s="4">
        <f t="shared" si="4"/>
        <v>0</v>
      </c>
    </row>
    <row r="18" spans="1:66" s="7" customFormat="1" ht="16.5" customHeight="1">
      <c r="A18" s="4">
        <v>13</v>
      </c>
      <c r="B18" s="51">
        <f>'m1'!B18</f>
        <v>0</v>
      </c>
      <c r="C18" s="52">
        <f>'m1'!C18</f>
        <v>0</v>
      </c>
      <c r="D18" s="5">
        <f>'m1'!D18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3">
        <f t="shared" si="0"/>
        <v>0</v>
      </c>
      <c r="S18" s="12"/>
      <c r="T18" s="4">
        <v>13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13">
        <f t="shared" si="1"/>
        <v>0</v>
      </c>
      <c r="AI18" s="4">
        <v>13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13">
        <f t="shared" si="2"/>
        <v>0</v>
      </c>
      <c r="AY18" s="4">
        <v>13</v>
      </c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4">
        <f t="shared" si="3"/>
        <v>0</v>
      </c>
      <c r="BN18" s="4">
        <f t="shared" si="4"/>
        <v>0</v>
      </c>
    </row>
    <row r="19" spans="1:66" s="7" customFormat="1" ht="16.5" customHeight="1">
      <c r="A19" s="4">
        <v>14</v>
      </c>
      <c r="B19" s="51">
        <f>'m1'!B19</f>
        <v>0</v>
      </c>
      <c r="C19" s="52">
        <f>'m1'!C19</f>
        <v>0</v>
      </c>
      <c r="D19" s="5">
        <f>'m1'!D19</f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3">
        <f t="shared" si="0"/>
        <v>0</v>
      </c>
      <c r="S19" s="12"/>
      <c r="T19" s="4">
        <v>14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13">
        <f t="shared" si="1"/>
        <v>0</v>
      </c>
      <c r="AI19" s="4">
        <v>14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13">
        <f t="shared" si="2"/>
        <v>0</v>
      </c>
      <c r="AY19" s="4">
        <v>14</v>
      </c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4">
        <f t="shared" si="3"/>
        <v>0</v>
      </c>
      <c r="BN19" s="4">
        <f t="shared" si="4"/>
        <v>0</v>
      </c>
    </row>
    <row r="20" spans="1:66" s="7" customFormat="1" ht="16.5" customHeight="1">
      <c r="A20" s="4">
        <v>15</v>
      </c>
      <c r="B20" s="51">
        <f>'m1'!B20</f>
        <v>0</v>
      </c>
      <c r="C20" s="52">
        <f>'m1'!C20</f>
        <v>0</v>
      </c>
      <c r="D20" s="5">
        <f>'m1'!D20</f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13">
        <f t="shared" si="0"/>
        <v>0</v>
      </c>
      <c r="S20" s="12"/>
      <c r="T20" s="4">
        <v>15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13">
        <f t="shared" si="1"/>
        <v>0</v>
      </c>
      <c r="AI20" s="4">
        <v>15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13">
        <f t="shared" si="2"/>
        <v>0</v>
      </c>
      <c r="AY20" s="4">
        <v>15</v>
      </c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4">
        <f t="shared" si="3"/>
        <v>0</v>
      </c>
      <c r="BN20" s="4">
        <f t="shared" si="4"/>
        <v>0</v>
      </c>
    </row>
    <row r="21" spans="1:66" s="7" customFormat="1" ht="16.5" customHeight="1">
      <c r="A21" s="4">
        <v>16</v>
      </c>
      <c r="B21" s="51">
        <f>'m1'!B21</f>
        <v>0</v>
      </c>
      <c r="C21" s="52">
        <f>'m1'!C21</f>
        <v>0</v>
      </c>
      <c r="D21" s="5">
        <f>'m1'!D21</f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13">
        <f t="shared" si="0"/>
        <v>0</v>
      </c>
      <c r="S21" s="12"/>
      <c r="T21" s="4">
        <v>16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13">
        <f t="shared" si="1"/>
        <v>0</v>
      </c>
      <c r="AI21" s="4">
        <v>16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13">
        <f t="shared" si="2"/>
        <v>0</v>
      </c>
      <c r="AY21" s="4">
        <v>16</v>
      </c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4">
        <f t="shared" si="3"/>
        <v>0</v>
      </c>
      <c r="BN21" s="4">
        <f t="shared" si="4"/>
        <v>0</v>
      </c>
    </row>
    <row r="22" spans="1:66" s="7" customFormat="1" ht="16.5" customHeight="1">
      <c r="A22" s="4">
        <v>17</v>
      </c>
      <c r="B22" s="51">
        <f>'m1'!B22</f>
        <v>0</v>
      </c>
      <c r="C22" s="52">
        <f>'m1'!C22</f>
        <v>0</v>
      </c>
      <c r="D22" s="5">
        <f>'m1'!D22</f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13">
        <f t="shared" si="0"/>
        <v>0</v>
      </c>
      <c r="S22" s="12"/>
      <c r="T22" s="4">
        <v>17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13">
        <f t="shared" si="1"/>
        <v>0</v>
      </c>
      <c r="AI22" s="4">
        <v>17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13">
        <f t="shared" si="2"/>
        <v>0</v>
      </c>
      <c r="AY22" s="4">
        <v>17</v>
      </c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4">
        <f t="shared" si="3"/>
        <v>0</v>
      </c>
      <c r="BN22" s="4">
        <f t="shared" si="4"/>
        <v>0</v>
      </c>
    </row>
    <row r="23" spans="1:66" s="7" customFormat="1" ht="16.5" customHeight="1">
      <c r="A23" s="4">
        <v>18</v>
      </c>
      <c r="B23" s="51">
        <f>'m1'!B23</f>
        <v>0</v>
      </c>
      <c r="C23" s="52">
        <f>'m1'!C23</f>
        <v>0</v>
      </c>
      <c r="D23" s="5">
        <f>'m1'!D23</f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13">
        <f t="shared" si="0"/>
        <v>0</v>
      </c>
      <c r="S23" s="12"/>
      <c r="T23" s="4">
        <v>18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13">
        <f t="shared" si="1"/>
        <v>0</v>
      </c>
      <c r="AI23" s="4">
        <v>18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13">
        <f t="shared" si="2"/>
        <v>0</v>
      </c>
      <c r="AY23" s="4">
        <v>18</v>
      </c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4">
        <f t="shared" si="3"/>
        <v>0</v>
      </c>
      <c r="BN23" s="4">
        <f t="shared" si="4"/>
        <v>0</v>
      </c>
    </row>
    <row r="24" spans="1:66" s="7" customFormat="1" ht="16.5" customHeight="1">
      <c r="A24" s="4">
        <v>19</v>
      </c>
      <c r="B24" s="51">
        <f>'m1'!B24</f>
        <v>0</v>
      </c>
      <c r="C24" s="52">
        <f>'m1'!C24</f>
        <v>0</v>
      </c>
      <c r="D24" s="5">
        <f>'m1'!D24</f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13">
        <f t="shared" si="0"/>
        <v>0</v>
      </c>
      <c r="S24" s="12"/>
      <c r="T24" s="4">
        <v>19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13">
        <f t="shared" si="1"/>
        <v>0</v>
      </c>
      <c r="AI24" s="4">
        <v>19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13">
        <f t="shared" si="2"/>
        <v>0</v>
      </c>
      <c r="AY24" s="4">
        <v>19</v>
      </c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4">
        <f t="shared" si="3"/>
        <v>0</v>
      </c>
      <c r="BN24" s="4">
        <f t="shared" si="4"/>
        <v>0</v>
      </c>
    </row>
    <row r="25" spans="1:66" s="7" customFormat="1" ht="16.5" customHeight="1">
      <c r="A25" s="4">
        <v>20</v>
      </c>
      <c r="B25" s="51">
        <f>'m1'!B25</f>
        <v>0</v>
      </c>
      <c r="C25" s="52">
        <f>'m1'!C25</f>
        <v>0</v>
      </c>
      <c r="D25" s="5">
        <f>'m1'!D25</f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13">
        <f t="shared" si="0"/>
        <v>0</v>
      </c>
      <c r="S25" s="12"/>
      <c r="T25" s="4">
        <v>20</v>
      </c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13">
        <f t="shared" si="1"/>
        <v>0</v>
      </c>
      <c r="AI25" s="4">
        <v>20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13">
        <f t="shared" si="2"/>
        <v>0</v>
      </c>
      <c r="AY25" s="4">
        <v>20</v>
      </c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4">
        <f t="shared" si="3"/>
        <v>0</v>
      </c>
      <c r="BN25" s="4">
        <f t="shared" si="4"/>
        <v>0</v>
      </c>
    </row>
    <row r="26" spans="1:66" s="7" customFormat="1" ht="16.5" customHeight="1">
      <c r="A26" s="4">
        <v>21</v>
      </c>
      <c r="B26" s="51">
        <f>'m1'!B26</f>
        <v>0</v>
      </c>
      <c r="C26" s="52">
        <f>'m1'!C26</f>
        <v>0</v>
      </c>
      <c r="D26" s="5">
        <f>'m1'!D26</f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13">
        <f t="shared" si="0"/>
        <v>0</v>
      </c>
      <c r="S26" s="12"/>
      <c r="T26" s="4">
        <v>21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13">
        <f t="shared" si="1"/>
        <v>0</v>
      </c>
      <c r="AI26" s="4">
        <v>21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13">
        <f t="shared" si="2"/>
        <v>0</v>
      </c>
      <c r="AY26" s="4">
        <v>21</v>
      </c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4">
        <f t="shared" si="3"/>
        <v>0</v>
      </c>
      <c r="BN26" s="4">
        <f t="shared" si="4"/>
        <v>0</v>
      </c>
    </row>
    <row r="27" spans="1:66" s="7" customFormat="1" ht="16.5" customHeight="1">
      <c r="A27" s="4">
        <v>22</v>
      </c>
      <c r="B27" s="51">
        <f>'m1'!B27</f>
        <v>0</v>
      </c>
      <c r="C27" s="52">
        <f>'m1'!C27</f>
        <v>0</v>
      </c>
      <c r="D27" s="5">
        <f>'m1'!D27</f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13">
        <f t="shared" si="0"/>
        <v>0</v>
      </c>
      <c r="S27" s="12"/>
      <c r="T27" s="4">
        <v>22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13">
        <f t="shared" si="1"/>
        <v>0</v>
      </c>
      <c r="AI27" s="4">
        <v>22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13">
        <f t="shared" si="2"/>
        <v>0</v>
      </c>
      <c r="AY27" s="4">
        <v>22</v>
      </c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4">
        <f t="shared" si="3"/>
        <v>0</v>
      </c>
      <c r="BN27" s="4">
        <f t="shared" si="4"/>
        <v>0</v>
      </c>
    </row>
    <row r="28" spans="1:66" s="7" customFormat="1" ht="16.5" customHeight="1">
      <c r="A28" s="4">
        <v>23</v>
      </c>
      <c r="B28" s="51">
        <f>'m1'!B28</f>
        <v>0</v>
      </c>
      <c r="C28" s="52">
        <f>'m1'!C28</f>
        <v>0</v>
      </c>
      <c r="D28" s="5">
        <f>'m1'!D28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13">
        <f t="shared" si="0"/>
        <v>0</v>
      </c>
      <c r="S28" s="12"/>
      <c r="T28" s="4">
        <v>23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3">
        <f t="shared" si="1"/>
        <v>0</v>
      </c>
      <c r="AI28" s="4">
        <v>23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13">
        <f t="shared" si="2"/>
        <v>0</v>
      </c>
      <c r="AY28" s="4">
        <v>23</v>
      </c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4">
        <f t="shared" si="3"/>
        <v>0</v>
      </c>
      <c r="BN28" s="4">
        <f t="shared" si="4"/>
        <v>0</v>
      </c>
    </row>
    <row r="29" spans="1:66" s="7" customFormat="1" ht="16.5" customHeight="1">
      <c r="A29" s="4">
        <v>24</v>
      </c>
      <c r="B29" s="51">
        <f>'m1'!B29</f>
        <v>0</v>
      </c>
      <c r="C29" s="52">
        <f>'m1'!C29</f>
        <v>0</v>
      </c>
      <c r="D29" s="5">
        <f>'m1'!D29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13">
        <f t="shared" si="0"/>
        <v>0</v>
      </c>
      <c r="S29" s="12"/>
      <c r="T29" s="4">
        <v>24</v>
      </c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13">
        <f t="shared" si="1"/>
        <v>0</v>
      </c>
      <c r="AI29" s="4">
        <v>24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13">
        <f t="shared" si="2"/>
        <v>0</v>
      </c>
      <c r="AY29" s="4">
        <v>24</v>
      </c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4">
        <f t="shared" si="3"/>
        <v>0</v>
      </c>
      <c r="BN29" s="4">
        <f t="shared" si="4"/>
        <v>0</v>
      </c>
    </row>
    <row r="30" spans="1:66" s="7" customFormat="1" ht="16.5" customHeight="1">
      <c r="A30" s="4">
        <v>25</v>
      </c>
      <c r="B30" s="51">
        <f>'m1'!B30</f>
        <v>0</v>
      </c>
      <c r="C30" s="52">
        <f>'m1'!C30</f>
        <v>0</v>
      </c>
      <c r="D30" s="5">
        <f>'m1'!D30</f>
        <v>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13">
        <f t="shared" si="0"/>
        <v>0</v>
      </c>
      <c r="S30" s="12"/>
      <c r="T30" s="4">
        <v>25</v>
      </c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13">
        <f t="shared" si="1"/>
        <v>0</v>
      </c>
      <c r="AI30" s="4">
        <v>25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13">
        <f t="shared" si="2"/>
        <v>0</v>
      </c>
      <c r="AY30" s="4">
        <v>25</v>
      </c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4">
        <f t="shared" si="3"/>
        <v>0</v>
      </c>
      <c r="BN30" s="4">
        <f t="shared" si="4"/>
        <v>0</v>
      </c>
    </row>
    <row r="31" spans="1:66" s="7" customFormat="1" ht="16.5" customHeight="1">
      <c r="A31" s="4">
        <v>26</v>
      </c>
      <c r="B31" s="51">
        <f>'m1'!B31</f>
        <v>0</v>
      </c>
      <c r="C31" s="52">
        <f>'m1'!C31</f>
        <v>0</v>
      </c>
      <c r="D31" s="5">
        <f>'m1'!D31</f>
        <v>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13">
        <f t="shared" si="0"/>
        <v>0</v>
      </c>
      <c r="S31" s="12"/>
      <c r="T31" s="4">
        <v>26</v>
      </c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13">
        <f t="shared" si="1"/>
        <v>0</v>
      </c>
      <c r="AI31" s="4">
        <v>26</v>
      </c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13">
        <f t="shared" si="2"/>
        <v>0</v>
      </c>
      <c r="AY31" s="4">
        <v>26</v>
      </c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4">
        <f t="shared" si="3"/>
        <v>0</v>
      </c>
      <c r="BN31" s="4">
        <f t="shared" si="4"/>
        <v>0</v>
      </c>
    </row>
    <row r="32" spans="1:66" s="7" customFormat="1" ht="16.5" customHeight="1">
      <c r="A32" s="4">
        <v>27</v>
      </c>
      <c r="B32" s="51">
        <f>'m1'!B32</f>
        <v>0</v>
      </c>
      <c r="C32" s="52">
        <f>'m1'!C32</f>
        <v>0</v>
      </c>
      <c r="D32" s="5">
        <f>'m1'!D32</f>
        <v>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13">
        <f t="shared" si="0"/>
        <v>0</v>
      </c>
      <c r="S32" s="12"/>
      <c r="T32" s="4">
        <v>27</v>
      </c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13">
        <f t="shared" si="1"/>
        <v>0</v>
      </c>
      <c r="AI32" s="4">
        <v>27</v>
      </c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13">
        <f t="shared" si="2"/>
        <v>0</v>
      </c>
      <c r="AY32" s="4">
        <v>27</v>
      </c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4">
        <f t="shared" si="3"/>
        <v>0</v>
      </c>
      <c r="BN32" s="4">
        <f t="shared" si="4"/>
        <v>0</v>
      </c>
    </row>
    <row r="33" spans="1:66" s="7" customFormat="1" ht="16.5" customHeight="1">
      <c r="A33" s="4">
        <v>28</v>
      </c>
      <c r="B33" s="51">
        <f>'m1'!B33</f>
        <v>0</v>
      </c>
      <c r="C33" s="52">
        <f>'m1'!C33</f>
        <v>0</v>
      </c>
      <c r="D33" s="5">
        <f>'m1'!D33</f>
        <v>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13">
        <f t="shared" si="0"/>
        <v>0</v>
      </c>
      <c r="S33" s="12"/>
      <c r="T33" s="4">
        <v>28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3">
        <f t="shared" si="1"/>
        <v>0</v>
      </c>
      <c r="AI33" s="4">
        <v>28</v>
      </c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13">
        <f t="shared" si="2"/>
        <v>0</v>
      </c>
      <c r="AY33" s="4">
        <v>28</v>
      </c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4">
        <f t="shared" si="3"/>
        <v>0</v>
      </c>
      <c r="BN33" s="4">
        <f t="shared" si="4"/>
        <v>0</v>
      </c>
    </row>
    <row r="34" spans="1:66" s="7" customFormat="1" ht="16.5" customHeight="1">
      <c r="A34" s="4">
        <v>29</v>
      </c>
      <c r="B34" s="51">
        <f>'m1'!B34</f>
        <v>0</v>
      </c>
      <c r="C34" s="52">
        <f>'m1'!C34</f>
        <v>0</v>
      </c>
      <c r="D34" s="5">
        <f>'m1'!D34</f>
        <v>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13">
        <f t="shared" si="0"/>
        <v>0</v>
      </c>
      <c r="S34" s="12"/>
      <c r="T34" s="4">
        <v>29</v>
      </c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13">
        <f t="shared" si="1"/>
        <v>0</v>
      </c>
      <c r="AI34" s="4">
        <v>29</v>
      </c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13">
        <f t="shared" si="2"/>
        <v>0</v>
      </c>
      <c r="AY34" s="4">
        <v>29</v>
      </c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4">
        <f t="shared" si="3"/>
        <v>0</v>
      </c>
      <c r="BN34" s="4">
        <f t="shared" si="4"/>
        <v>0</v>
      </c>
    </row>
    <row r="35" spans="1:66" s="7" customFormat="1" ht="16.5" customHeight="1">
      <c r="A35" s="4">
        <v>30</v>
      </c>
      <c r="B35" s="51">
        <f>'m1'!B35</f>
        <v>0</v>
      </c>
      <c r="C35" s="52">
        <f>'m1'!C35</f>
        <v>0</v>
      </c>
      <c r="D35" s="5">
        <f>'m1'!D35</f>
        <v>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13">
        <f t="shared" si="0"/>
        <v>0</v>
      </c>
      <c r="S35" s="12"/>
      <c r="T35" s="4">
        <v>30</v>
      </c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13">
        <f t="shared" si="1"/>
        <v>0</v>
      </c>
      <c r="AI35" s="4">
        <v>30</v>
      </c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13">
        <f t="shared" si="2"/>
        <v>0</v>
      </c>
      <c r="AY35" s="4">
        <v>30</v>
      </c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4">
        <f t="shared" si="3"/>
        <v>0</v>
      </c>
      <c r="BN35" s="4">
        <f t="shared" si="4"/>
        <v>0</v>
      </c>
    </row>
    <row r="36" spans="1:66" s="7" customFormat="1" ht="16.5" customHeight="1">
      <c r="A36" s="4">
        <v>31</v>
      </c>
      <c r="B36" s="51">
        <f>'m1'!B36</f>
        <v>0</v>
      </c>
      <c r="C36" s="52">
        <f>'m1'!C36</f>
        <v>0</v>
      </c>
      <c r="D36" s="5">
        <f>'m1'!D36</f>
        <v>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13">
        <f t="shared" si="0"/>
        <v>0</v>
      </c>
      <c r="S36" s="12"/>
      <c r="T36" s="4">
        <v>31</v>
      </c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13">
        <f t="shared" si="1"/>
        <v>0</v>
      </c>
      <c r="AI36" s="4">
        <v>31</v>
      </c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13">
        <f t="shared" si="2"/>
        <v>0</v>
      </c>
      <c r="AY36" s="4">
        <v>31</v>
      </c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4">
        <f t="shared" si="3"/>
        <v>0</v>
      </c>
      <c r="BN36" s="4">
        <f t="shared" si="4"/>
        <v>0</v>
      </c>
    </row>
    <row r="37" spans="1:66" s="7" customFormat="1" ht="16.5" customHeight="1">
      <c r="A37" s="4">
        <v>32</v>
      </c>
      <c r="B37" s="51">
        <f>'m1'!B37</f>
        <v>0</v>
      </c>
      <c r="C37" s="52">
        <f>'m1'!C37</f>
        <v>0</v>
      </c>
      <c r="D37" s="5">
        <f>'m1'!D37</f>
        <v>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13">
        <f t="shared" si="0"/>
        <v>0</v>
      </c>
      <c r="S37" s="12"/>
      <c r="T37" s="4">
        <v>32</v>
      </c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13">
        <f t="shared" si="1"/>
        <v>0</v>
      </c>
      <c r="AI37" s="4">
        <v>32</v>
      </c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13">
        <f t="shared" si="2"/>
        <v>0</v>
      </c>
      <c r="AY37" s="4">
        <v>32</v>
      </c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4">
        <f t="shared" si="3"/>
        <v>0</v>
      </c>
      <c r="BN37" s="4">
        <f t="shared" si="4"/>
        <v>0</v>
      </c>
    </row>
    <row r="38" spans="1:66" s="7" customFormat="1" ht="16.5" customHeight="1">
      <c r="A38" s="4">
        <v>33</v>
      </c>
      <c r="B38" s="51">
        <f>'m1'!B38</f>
        <v>0</v>
      </c>
      <c r="C38" s="52">
        <f>'m1'!C38</f>
        <v>0</v>
      </c>
      <c r="D38" s="5">
        <f>'m1'!D38</f>
        <v>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13">
        <f t="shared" si="0"/>
        <v>0</v>
      </c>
      <c r="S38" s="12"/>
      <c r="T38" s="4">
        <v>33</v>
      </c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13">
        <f t="shared" si="1"/>
        <v>0</v>
      </c>
      <c r="AI38" s="4">
        <v>33</v>
      </c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13">
        <f t="shared" si="2"/>
        <v>0</v>
      </c>
      <c r="AY38" s="4">
        <v>33</v>
      </c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4">
        <f t="shared" si="3"/>
        <v>0</v>
      </c>
      <c r="BN38" s="4">
        <f t="shared" si="4"/>
        <v>0</v>
      </c>
    </row>
    <row r="39" spans="1:66" s="7" customFormat="1" ht="16.5" customHeight="1">
      <c r="A39" s="4">
        <v>34</v>
      </c>
      <c r="B39" s="51">
        <f>'m1'!B39</f>
        <v>0</v>
      </c>
      <c r="C39" s="52">
        <f>'m1'!C39</f>
        <v>0</v>
      </c>
      <c r="D39" s="5">
        <f>'m1'!D39</f>
        <v>0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3">
        <f t="shared" si="0"/>
        <v>0</v>
      </c>
      <c r="S39" s="12"/>
      <c r="T39" s="4">
        <v>34</v>
      </c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13">
        <f t="shared" si="1"/>
        <v>0</v>
      </c>
      <c r="AI39" s="4">
        <v>34</v>
      </c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13">
        <f t="shared" si="2"/>
        <v>0</v>
      </c>
      <c r="AY39" s="4">
        <v>34</v>
      </c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4">
        <f t="shared" si="3"/>
        <v>0</v>
      </c>
      <c r="BN39" s="4">
        <f t="shared" si="4"/>
        <v>0</v>
      </c>
    </row>
    <row r="40" spans="1:66" s="7" customFormat="1" ht="16.5" customHeight="1">
      <c r="A40" s="4">
        <v>35</v>
      </c>
      <c r="B40" s="51">
        <f>'m1'!B40</f>
        <v>0</v>
      </c>
      <c r="C40" s="52">
        <f>'m1'!C40</f>
        <v>0</v>
      </c>
      <c r="D40" s="5">
        <f>'m1'!D40</f>
        <v>0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13">
        <f t="shared" si="0"/>
        <v>0</v>
      </c>
      <c r="S40" s="12"/>
      <c r="T40" s="4">
        <v>35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3">
        <f t="shared" si="1"/>
        <v>0</v>
      </c>
      <c r="AI40" s="4">
        <v>35</v>
      </c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13">
        <f t="shared" si="2"/>
        <v>0</v>
      </c>
      <c r="AY40" s="4">
        <v>35</v>
      </c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4">
        <f t="shared" si="3"/>
        <v>0</v>
      </c>
      <c r="BN40" s="4">
        <f t="shared" si="4"/>
        <v>0</v>
      </c>
    </row>
    <row r="41" spans="1:66" ht="16.5" customHeight="1">
      <c r="A41" s="4">
        <v>36</v>
      </c>
      <c r="B41" s="51">
        <f>'m1'!B41</f>
        <v>0</v>
      </c>
      <c r="C41" s="52">
        <f>'m1'!C41</f>
        <v>0</v>
      </c>
      <c r="D41" s="5">
        <f>'m1'!D41</f>
        <v>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13">
        <f t="shared" si="0"/>
        <v>0</v>
      </c>
      <c r="S41" s="12"/>
      <c r="T41" s="4">
        <v>36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3">
        <f t="shared" si="1"/>
        <v>0</v>
      </c>
      <c r="AI41" s="4">
        <v>36</v>
      </c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13">
        <f t="shared" si="2"/>
        <v>0</v>
      </c>
      <c r="AX41" s="7"/>
      <c r="AY41" s="4">
        <v>36</v>
      </c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4">
        <f t="shared" si="3"/>
        <v>0</v>
      </c>
      <c r="BN41" s="4">
        <f t="shared" si="4"/>
        <v>0</v>
      </c>
    </row>
    <row r="42" spans="1:66" ht="16.5" customHeight="1">
      <c r="A42" s="4">
        <v>37</v>
      </c>
      <c r="B42" s="51">
        <f>'m1'!B42</f>
        <v>0</v>
      </c>
      <c r="C42" s="52">
        <f>'m1'!C42</f>
        <v>0</v>
      </c>
      <c r="D42" s="5">
        <f>'m1'!D42</f>
        <v>0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13">
        <f t="shared" si="0"/>
        <v>0</v>
      </c>
      <c r="S42" s="12"/>
      <c r="T42" s="4">
        <v>37</v>
      </c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13">
        <f t="shared" si="1"/>
        <v>0</v>
      </c>
      <c r="AI42" s="4">
        <v>37</v>
      </c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13">
        <f t="shared" si="2"/>
        <v>0</v>
      </c>
      <c r="AX42" s="7"/>
      <c r="AY42" s="4">
        <v>37</v>
      </c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4">
        <f t="shared" si="3"/>
        <v>0</v>
      </c>
      <c r="BN42" s="4">
        <f t="shared" si="4"/>
        <v>0</v>
      </c>
    </row>
  </sheetData>
  <mergeCells count="43">
    <mergeCell ref="BN3:BN5"/>
    <mergeCell ref="E4:N4"/>
    <mergeCell ref="U4:AD4"/>
    <mergeCell ref="AJ4:AS4"/>
    <mergeCell ref="AZ4:BI4"/>
    <mergeCell ref="AY3:AY5"/>
    <mergeCell ref="AZ3:BI3"/>
    <mergeCell ref="BJ3:BJ5"/>
    <mergeCell ref="BK3:BK5"/>
    <mergeCell ref="BL3:BL5"/>
    <mergeCell ref="BM3:BM5"/>
    <mergeCell ref="AI3:AI5"/>
    <mergeCell ref="AJ3:AS3"/>
    <mergeCell ref="AT3:AT5"/>
    <mergeCell ref="AU3:AU5"/>
    <mergeCell ref="AV3:AV5"/>
    <mergeCell ref="P3:P5"/>
    <mergeCell ref="Q3:Q5"/>
    <mergeCell ref="R3:R5"/>
    <mergeCell ref="AW3:AW5"/>
    <mergeCell ref="T3:T5"/>
    <mergeCell ref="U3:AD3"/>
    <mergeCell ref="AE3:AE5"/>
    <mergeCell ref="AF3:AF5"/>
    <mergeCell ref="AG3:AG5"/>
    <mergeCell ref="AH3:AH5"/>
    <mergeCell ref="A3:A5"/>
    <mergeCell ref="B3:B5"/>
    <mergeCell ref="C3:D5"/>
    <mergeCell ref="E3:N3"/>
    <mergeCell ref="O3:O5"/>
    <mergeCell ref="A1:Q1"/>
    <mergeCell ref="T1:AW1"/>
    <mergeCell ref="AY1:BN1"/>
    <mergeCell ref="G2:H2"/>
    <mergeCell ref="I2:J2"/>
    <mergeCell ref="L2:O2"/>
    <mergeCell ref="Q2:R2"/>
    <mergeCell ref="AI2:AJ2"/>
    <mergeCell ref="AM2:AT2"/>
    <mergeCell ref="AV2:AW2"/>
    <mergeCell ref="BH2:BI2"/>
    <mergeCell ref="BK2:BM2"/>
  </mergeCells>
  <pageMargins left="0.59055118110236227" right="0.19685039370078741" top="0.31496062992125984" bottom="0.31496062992125984" header="0.31496062992125984" footer="0.31496062992125984"/>
  <pageSetup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B42"/>
  <sheetViews>
    <sheetView workbookViewId="0">
      <selection activeCell="Z6" sqref="Z6"/>
    </sheetView>
  </sheetViews>
  <sheetFormatPr defaultRowHeight="23.25"/>
  <cols>
    <col min="1" max="1" width="2.375" style="3" customWidth="1"/>
    <col min="2" max="2" width="4" style="3" customWidth="1"/>
    <col min="3" max="4" width="16.25" style="2" customWidth="1"/>
    <col min="5" max="14" width="3.25" style="2" customWidth="1"/>
    <col min="15" max="15" width="4.125" style="2" customWidth="1"/>
    <col min="16" max="16" width="5.125" style="2" customWidth="1"/>
    <col min="17" max="17" width="4.125" style="2" customWidth="1"/>
    <col min="18" max="18" width="6.375" style="10" customWidth="1"/>
    <col min="19" max="19" width="1.125" style="2" customWidth="1"/>
    <col min="20" max="20" width="3.375" style="3" customWidth="1"/>
    <col min="21" max="30" width="2.625" style="2" customWidth="1"/>
    <col min="31" max="33" width="3.125" style="2" customWidth="1"/>
    <col min="34" max="34" width="5" style="10" customWidth="1"/>
    <col min="35" max="35" width="3.375" style="3" customWidth="1"/>
    <col min="36" max="45" width="2.625" style="2" customWidth="1"/>
    <col min="46" max="46" width="3.5" style="2" customWidth="1"/>
    <col min="47" max="47" width="5.25" style="2" customWidth="1"/>
    <col min="48" max="48" width="3.5" style="2" customWidth="1"/>
    <col min="49" max="49" width="5" style="10" customWidth="1"/>
    <col min="50" max="50" width="6.375" style="2" customWidth="1"/>
    <col min="51" max="51" width="3.625" style="3" customWidth="1"/>
    <col min="52" max="61" width="3.625" style="2" customWidth="1"/>
    <col min="62" max="64" width="5" style="2" customWidth="1"/>
    <col min="65" max="65" width="5" style="3" customWidth="1"/>
    <col min="66" max="16384" width="9" style="2"/>
  </cols>
  <sheetData>
    <row r="1" spans="1:80">
      <c r="A1" s="82" t="s">
        <v>41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S1" s="8"/>
      <c r="T1" s="82" t="s">
        <v>41</v>
      </c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Y1" s="82" t="s">
        <v>41</v>
      </c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</row>
    <row r="2" spans="1:80">
      <c r="A2" s="9" t="s">
        <v>1</v>
      </c>
      <c r="B2" s="9"/>
      <c r="C2" s="9"/>
      <c r="D2" s="9"/>
      <c r="E2" s="9"/>
      <c r="F2" s="9"/>
      <c r="G2" s="84" t="str">
        <f>'m1'!G2:H2</f>
        <v>1Y</v>
      </c>
      <c r="H2" s="84"/>
      <c r="I2" s="83" t="s">
        <v>42</v>
      </c>
      <c r="J2" s="83"/>
      <c r="K2" s="9"/>
      <c r="L2" s="85" t="s">
        <v>63</v>
      </c>
      <c r="M2" s="85"/>
      <c r="N2" s="85"/>
      <c r="O2" s="85"/>
      <c r="P2" s="9" t="s">
        <v>10</v>
      </c>
      <c r="Q2" s="86">
        <v>2556</v>
      </c>
      <c r="R2" s="86"/>
      <c r="S2" s="11"/>
      <c r="T2" s="9" t="s">
        <v>1</v>
      </c>
      <c r="AI2" s="87" t="str">
        <f>G2</f>
        <v>1Y</v>
      </c>
      <c r="AJ2" s="87"/>
      <c r="AK2" s="2" t="s">
        <v>42</v>
      </c>
      <c r="AM2" s="87" t="str">
        <f>L2</f>
        <v>มกราคม</v>
      </c>
      <c r="AN2" s="87"/>
      <c r="AO2" s="87"/>
      <c r="AP2" s="87"/>
      <c r="AQ2" s="87"/>
      <c r="AR2" s="87"/>
      <c r="AS2" s="87"/>
      <c r="AT2" s="87"/>
      <c r="AU2" s="2" t="s">
        <v>10</v>
      </c>
      <c r="AV2" s="87">
        <f>Q2</f>
        <v>2556</v>
      </c>
      <c r="AW2" s="87"/>
      <c r="AX2" s="14" t="s">
        <v>1</v>
      </c>
      <c r="BH2" s="87" t="str">
        <f>G2</f>
        <v>1Y</v>
      </c>
      <c r="BI2" s="87"/>
      <c r="BJ2" s="2" t="s">
        <v>42</v>
      </c>
      <c r="BK2" s="87" t="str">
        <f>L2</f>
        <v>มกราคม</v>
      </c>
      <c r="BL2" s="87"/>
      <c r="BM2" s="87"/>
      <c r="BN2" s="50" t="s">
        <v>10</v>
      </c>
      <c r="BO2" s="49">
        <f>Q2</f>
        <v>2556</v>
      </c>
    </row>
    <row r="3" spans="1:80" s="46" customFormat="1" ht="25.5" customHeight="1">
      <c r="A3" s="77" t="s">
        <v>7</v>
      </c>
      <c r="B3" s="77" t="s">
        <v>44</v>
      </c>
      <c r="C3" s="67" t="s">
        <v>8</v>
      </c>
      <c r="D3" s="67"/>
      <c r="E3" s="68" t="s">
        <v>2</v>
      </c>
      <c r="F3" s="68"/>
      <c r="G3" s="68"/>
      <c r="H3" s="68"/>
      <c r="I3" s="68"/>
      <c r="J3" s="68"/>
      <c r="K3" s="68"/>
      <c r="L3" s="68"/>
      <c r="M3" s="68"/>
      <c r="N3" s="68"/>
      <c r="O3" s="69" t="s">
        <v>4</v>
      </c>
      <c r="P3" s="70" t="s">
        <v>5</v>
      </c>
      <c r="Q3" s="69" t="s">
        <v>6</v>
      </c>
      <c r="R3" s="80" t="s">
        <v>9</v>
      </c>
      <c r="S3" s="45"/>
      <c r="T3" s="67" t="s">
        <v>7</v>
      </c>
      <c r="U3" s="68" t="s">
        <v>11</v>
      </c>
      <c r="V3" s="68"/>
      <c r="W3" s="68"/>
      <c r="X3" s="68"/>
      <c r="Y3" s="68"/>
      <c r="Z3" s="68"/>
      <c r="AA3" s="68"/>
      <c r="AB3" s="68"/>
      <c r="AC3" s="68"/>
      <c r="AD3" s="68"/>
      <c r="AE3" s="69" t="s">
        <v>4</v>
      </c>
      <c r="AF3" s="70" t="s">
        <v>5</v>
      </c>
      <c r="AG3" s="69" t="s">
        <v>6</v>
      </c>
      <c r="AH3" s="74" t="s">
        <v>14</v>
      </c>
      <c r="AI3" s="67" t="s">
        <v>7</v>
      </c>
      <c r="AJ3" s="68" t="s">
        <v>12</v>
      </c>
      <c r="AK3" s="68"/>
      <c r="AL3" s="68"/>
      <c r="AM3" s="68"/>
      <c r="AN3" s="68"/>
      <c r="AO3" s="68"/>
      <c r="AP3" s="68"/>
      <c r="AQ3" s="68"/>
      <c r="AR3" s="68"/>
      <c r="AS3" s="68"/>
      <c r="AT3" s="69" t="s">
        <v>4</v>
      </c>
      <c r="AU3" s="70" t="s">
        <v>5</v>
      </c>
      <c r="AV3" s="69" t="s">
        <v>6</v>
      </c>
      <c r="AW3" s="74" t="s">
        <v>15</v>
      </c>
      <c r="AY3" s="67" t="s">
        <v>7</v>
      </c>
      <c r="AZ3" s="68" t="s">
        <v>13</v>
      </c>
      <c r="BA3" s="68"/>
      <c r="BB3" s="68"/>
      <c r="BC3" s="68"/>
      <c r="BD3" s="68"/>
      <c r="BE3" s="68"/>
      <c r="BF3" s="68"/>
      <c r="BG3" s="68"/>
      <c r="BH3" s="68"/>
      <c r="BI3" s="68"/>
      <c r="BJ3" s="69" t="s">
        <v>4</v>
      </c>
      <c r="BK3" s="70" t="s">
        <v>5</v>
      </c>
      <c r="BL3" s="69" t="s">
        <v>6</v>
      </c>
      <c r="BM3" s="70" t="s">
        <v>17</v>
      </c>
      <c r="BN3" s="66" t="s">
        <v>22</v>
      </c>
    </row>
    <row r="4" spans="1:80" s="46" customFormat="1" ht="16.5">
      <c r="A4" s="78"/>
      <c r="B4" s="78"/>
      <c r="C4" s="67"/>
      <c r="D4" s="67"/>
      <c r="E4" s="71" t="s">
        <v>3</v>
      </c>
      <c r="F4" s="72"/>
      <c r="G4" s="72"/>
      <c r="H4" s="72"/>
      <c r="I4" s="72"/>
      <c r="J4" s="72"/>
      <c r="K4" s="72"/>
      <c r="L4" s="72"/>
      <c r="M4" s="72"/>
      <c r="N4" s="73"/>
      <c r="O4" s="69"/>
      <c r="P4" s="69"/>
      <c r="Q4" s="69"/>
      <c r="R4" s="81"/>
      <c r="S4" s="47"/>
      <c r="T4" s="67"/>
      <c r="U4" s="71" t="s">
        <v>3</v>
      </c>
      <c r="V4" s="72"/>
      <c r="W4" s="72"/>
      <c r="X4" s="72"/>
      <c r="Y4" s="72"/>
      <c r="Z4" s="72"/>
      <c r="AA4" s="72"/>
      <c r="AB4" s="72"/>
      <c r="AC4" s="72"/>
      <c r="AD4" s="73"/>
      <c r="AE4" s="69"/>
      <c r="AF4" s="69"/>
      <c r="AG4" s="69"/>
      <c r="AH4" s="75"/>
      <c r="AI4" s="67"/>
      <c r="AJ4" s="71" t="s">
        <v>3</v>
      </c>
      <c r="AK4" s="72"/>
      <c r="AL4" s="72"/>
      <c r="AM4" s="72"/>
      <c r="AN4" s="72"/>
      <c r="AO4" s="72"/>
      <c r="AP4" s="72"/>
      <c r="AQ4" s="72"/>
      <c r="AR4" s="72"/>
      <c r="AS4" s="73"/>
      <c r="AT4" s="69"/>
      <c r="AU4" s="69"/>
      <c r="AV4" s="69"/>
      <c r="AW4" s="75"/>
      <c r="AY4" s="67"/>
      <c r="AZ4" s="71" t="s">
        <v>3</v>
      </c>
      <c r="BA4" s="72"/>
      <c r="BB4" s="72"/>
      <c r="BC4" s="72"/>
      <c r="BD4" s="72"/>
      <c r="BE4" s="72"/>
      <c r="BF4" s="72"/>
      <c r="BG4" s="72"/>
      <c r="BH4" s="72"/>
      <c r="BI4" s="73"/>
      <c r="BJ4" s="69"/>
      <c r="BK4" s="69"/>
      <c r="BL4" s="69"/>
      <c r="BM4" s="69"/>
      <c r="BN4" s="67"/>
    </row>
    <row r="5" spans="1:80" s="46" customFormat="1" ht="16.5">
      <c r="A5" s="79"/>
      <c r="B5" s="79"/>
      <c r="C5" s="67"/>
      <c r="D5" s="67"/>
      <c r="E5" s="48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48">
        <v>10</v>
      </c>
      <c r="O5" s="69"/>
      <c r="P5" s="69"/>
      <c r="Q5" s="69"/>
      <c r="R5" s="81"/>
      <c r="S5" s="47"/>
      <c r="T5" s="67"/>
      <c r="U5" s="48">
        <v>1</v>
      </c>
      <c r="V5" s="48">
        <v>2</v>
      </c>
      <c r="W5" s="48">
        <v>3</v>
      </c>
      <c r="X5" s="48">
        <v>4</v>
      </c>
      <c r="Y5" s="48">
        <v>5</v>
      </c>
      <c r="Z5" s="48">
        <v>6</v>
      </c>
      <c r="AA5" s="48">
        <v>7</v>
      </c>
      <c r="AB5" s="48">
        <v>8</v>
      </c>
      <c r="AC5" s="48">
        <v>9</v>
      </c>
      <c r="AD5" s="48">
        <v>10</v>
      </c>
      <c r="AE5" s="69"/>
      <c r="AF5" s="69"/>
      <c r="AG5" s="69"/>
      <c r="AH5" s="76"/>
      <c r="AI5" s="67"/>
      <c r="AJ5" s="48">
        <v>1</v>
      </c>
      <c r="AK5" s="48">
        <v>2</v>
      </c>
      <c r="AL5" s="48">
        <v>3</v>
      </c>
      <c r="AM5" s="48">
        <v>4</v>
      </c>
      <c r="AN5" s="48">
        <v>5</v>
      </c>
      <c r="AO5" s="48">
        <v>6</v>
      </c>
      <c r="AP5" s="48">
        <v>7</v>
      </c>
      <c r="AQ5" s="48">
        <v>8</v>
      </c>
      <c r="AR5" s="48">
        <v>9</v>
      </c>
      <c r="AS5" s="48">
        <v>10</v>
      </c>
      <c r="AT5" s="69"/>
      <c r="AU5" s="69"/>
      <c r="AV5" s="69"/>
      <c r="AW5" s="76"/>
      <c r="AY5" s="67"/>
      <c r="AZ5" s="48">
        <v>1</v>
      </c>
      <c r="BA5" s="48">
        <v>2</v>
      </c>
      <c r="BB5" s="48">
        <v>3</v>
      </c>
      <c r="BC5" s="48">
        <v>4</v>
      </c>
      <c r="BD5" s="48">
        <v>5</v>
      </c>
      <c r="BE5" s="48">
        <v>6</v>
      </c>
      <c r="BF5" s="48">
        <v>7</v>
      </c>
      <c r="BG5" s="48">
        <v>8</v>
      </c>
      <c r="BH5" s="48">
        <v>9</v>
      </c>
      <c r="BI5" s="48">
        <v>10</v>
      </c>
      <c r="BJ5" s="69"/>
      <c r="BK5" s="69"/>
      <c r="BL5" s="69"/>
      <c r="BM5" s="69"/>
      <c r="BN5" s="67"/>
    </row>
    <row r="6" spans="1:80" s="7" customFormat="1" ht="16.5" customHeight="1">
      <c r="A6" s="4">
        <v>1</v>
      </c>
      <c r="B6" s="51" t="str">
        <f>'m1'!B6</f>
        <v>ด.ช.</v>
      </c>
      <c r="C6" s="52" t="str">
        <f>'m1'!C6</f>
        <v>ทดลอง</v>
      </c>
      <c r="D6" s="5" t="str">
        <f>'m1'!D6</f>
        <v>ใช้จริง</v>
      </c>
      <c r="E6" s="6">
        <v>2</v>
      </c>
      <c r="F6" s="6">
        <v>2</v>
      </c>
      <c r="G6" s="6">
        <v>2</v>
      </c>
      <c r="H6" s="6">
        <v>2</v>
      </c>
      <c r="I6" s="6">
        <v>2</v>
      </c>
      <c r="J6" s="6">
        <v>2</v>
      </c>
      <c r="K6" s="6">
        <v>2</v>
      </c>
      <c r="L6" s="6">
        <v>2</v>
      </c>
      <c r="M6" s="6">
        <v>2</v>
      </c>
      <c r="N6" s="6">
        <v>2</v>
      </c>
      <c r="O6" s="6">
        <v>5</v>
      </c>
      <c r="P6" s="6">
        <v>5</v>
      </c>
      <c r="Q6" s="6">
        <v>5</v>
      </c>
      <c r="R6" s="13">
        <f>E6+F6+G6+H6+I6+J6+K6+L6+M6+N6+O6+P6+Q6</f>
        <v>35</v>
      </c>
      <c r="S6" s="12"/>
      <c r="T6" s="4">
        <v>1</v>
      </c>
      <c r="U6" s="6">
        <v>1</v>
      </c>
      <c r="V6" s="6">
        <v>1</v>
      </c>
      <c r="W6" s="6">
        <v>5</v>
      </c>
      <c r="X6" s="6">
        <v>5</v>
      </c>
      <c r="Y6" s="6">
        <v>5</v>
      </c>
      <c r="Z6" s="6">
        <v>5</v>
      </c>
      <c r="AA6" s="6">
        <v>1</v>
      </c>
      <c r="AB6" s="6">
        <v>1</v>
      </c>
      <c r="AC6" s="6">
        <v>1</v>
      </c>
      <c r="AD6" s="6">
        <v>1</v>
      </c>
      <c r="AE6" s="6">
        <v>1</v>
      </c>
      <c r="AF6" s="6">
        <v>1</v>
      </c>
      <c r="AG6" s="6">
        <v>1</v>
      </c>
      <c r="AH6" s="13">
        <f>U6+V6+W6+X6+Y6+Z6+AA6+AB6+AC6+AD6+AE6+AF6+AG6</f>
        <v>29</v>
      </c>
      <c r="AI6" s="4">
        <v>1</v>
      </c>
      <c r="AJ6" s="6">
        <v>5</v>
      </c>
      <c r="AK6" s="6">
        <v>5</v>
      </c>
      <c r="AL6" s="6">
        <v>5</v>
      </c>
      <c r="AM6" s="6">
        <v>5</v>
      </c>
      <c r="AN6" s="6">
        <v>5</v>
      </c>
      <c r="AO6" s="6">
        <v>5</v>
      </c>
      <c r="AP6" s="6">
        <v>5</v>
      </c>
      <c r="AQ6" s="6">
        <v>5</v>
      </c>
      <c r="AR6" s="6">
        <v>5</v>
      </c>
      <c r="AS6" s="6">
        <v>5</v>
      </c>
      <c r="AT6" s="6">
        <v>5</v>
      </c>
      <c r="AU6" s="6">
        <v>5</v>
      </c>
      <c r="AV6" s="6">
        <v>5</v>
      </c>
      <c r="AW6" s="13">
        <f>AJ6+AK6+AL6+AM6+AN6+AO6+AP6+AQ6+AR6+AS6+AT6+AU6+AV6</f>
        <v>65</v>
      </c>
      <c r="AY6" s="4">
        <v>1</v>
      </c>
      <c r="AZ6" s="6">
        <v>5</v>
      </c>
      <c r="BA6" s="6">
        <v>5</v>
      </c>
      <c r="BB6" s="6">
        <v>5</v>
      </c>
      <c r="BC6" s="6">
        <v>5</v>
      </c>
      <c r="BD6" s="6">
        <v>5</v>
      </c>
      <c r="BE6" s="6">
        <v>5</v>
      </c>
      <c r="BF6" s="6">
        <v>5</v>
      </c>
      <c r="BG6" s="6">
        <v>5</v>
      </c>
      <c r="BH6" s="6">
        <v>5</v>
      </c>
      <c r="BI6" s="6">
        <v>5</v>
      </c>
      <c r="BJ6" s="6">
        <v>5</v>
      </c>
      <c r="BK6" s="6">
        <v>5</v>
      </c>
      <c r="BL6" s="6">
        <v>5</v>
      </c>
      <c r="BM6" s="4">
        <f>AZ6+BA6+BB6+BC6+BD6+BE6+BF6+BG6+BH6+BI6+BJ6+BK6+BL6</f>
        <v>65</v>
      </c>
      <c r="BN6" s="4">
        <f>R6+AH6+AW6+BM6</f>
        <v>194</v>
      </c>
    </row>
    <row r="7" spans="1:80" s="7" customFormat="1" ht="16.5" customHeight="1">
      <c r="A7" s="4">
        <v>2</v>
      </c>
      <c r="B7" s="51">
        <f>'m1'!B7</f>
        <v>0</v>
      </c>
      <c r="C7" s="52">
        <f>'m1'!C7</f>
        <v>0</v>
      </c>
      <c r="D7" s="5">
        <f>'m1'!D7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3">
        <f t="shared" ref="R7:R42" si="0">E7+F7+G7+H7+I7+J7+K7+L7+M7+N7+O7+P7+Q7</f>
        <v>0</v>
      </c>
      <c r="S7" s="12"/>
      <c r="T7" s="4">
        <v>2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13">
        <f t="shared" ref="AH7:AH42" si="1">U7+V7+W7+X7+Y7+Z7+AA7+AB7+AC7+AD7+AE7+AF7+AG7</f>
        <v>0</v>
      </c>
      <c r="AI7" s="4">
        <v>2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13">
        <f t="shared" ref="AW7:AW42" si="2">AJ7+AK7+AL7+AM7+AN7+AO7+AP7+AQ7+AR7+AS7+AT7+AU7+AV7</f>
        <v>0</v>
      </c>
      <c r="AY7" s="4">
        <v>2</v>
      </c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4">
        <f t="shared" ref="BM7:BM42" si="3">AZ7+BA7+BB7+BC7+BD7+BE7+BF7+BG7+BH7+BI7+BJ7+BK7+BL7</f>
        <v>0</v>
      </c>
      <c r="BN7" s="4">
        <f t="shared" ref="BN7:BN42" si="4">R7+AH7+AW7+BM7</f>
        <v>0</v>
      </c>
    </row>
    <row r="8" spans="1:80" s="7" customFormat="1" ht="16.5" customHeight="1">
      <c r="A8" s="4">
        <v>3</v>
      </c>
      <c r="B8" s="51">
        <f>'m1'!B8</f>
        <v>0</v>
      </c>
      <c r="C8" s="52">
        <f>'m1'!C8</f>
        <v>0</v>
      </c>
      <c r="D8" s="5">
        <f>'m1'!D8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3">
        <f t="shared" si="0"/>
        <v>0</v>
      </c>
      <c r="S8" s="12"/>
      <c r="T8" s="4">
        <v>3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13">
        <f t="shared" si="1"/>
        <v>0</v>
      </c>
      <c r="AI8" s="4">
        <v>3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13">
        <f t="shared" si="2"/>
        <v>0</v>
      </c>
      <c r="AY8" s="4">
        <v>3</v>
      </c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4">
        <f t="shared" si="3"/>
        <v>0</v>
      </c>
      <c r="BN8" s="4">
        <f t="shared" si="4"/>
        <v>0</v>
      </c>
    </row>
    <row r="9" spans="1:80" s="7" customFormat="1" ht="16.5" customHeight="1">
      <c r="A9" s="4">
        <v>4</v>
      </c>
      <c r="B9" s="51">
        <f>'m1'!B9</f>
        <v>0</v>
      </c>
      <c r="C9" s="52">
        <f>'m1'!C9</f>
        <v>0</v>
      </c>
      <c r="D9" s="5">
        <f>'m1'!D9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3">
        <f t="shared" si="0"/>
        <v>0</v>
      </c>
      <c r="S9" s="12"/>
      <c r="T9" s="4">
        <v>4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13">
        <f t="shared" si="1"/>
        <v>0</v>
      </c>
      <c r="AI9" s="4">
        <v>4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13">
        <f t="shared" si="2"/>
        <v>0</v>
      </c>
      <c r="AY9" s="4">
        <v>4</v>
      </c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4">
        <f t="shared" si="3"/>
        <v>0</v>
      </c>
      <c r="BN9" s="4">
        <f t="shared" si="4"/>
        <v>0</v>
      </c>
    </row>
    <row r="10" spans="1:80" s="7" customFormat="1" ht="16.5" customHeight="1">
      <c r="A10" s="4">
        <v>5</v>
      </c>
      <c r="B10" s="51">
        <f>'m1'!B10</f>
        <v>0</v>
      </c>
      <c r="C10" s="52">
        <f>'m1'!C10</f>
        <v>0</v>
      </c>
      <c r="D10" s="5">
        <f>'m1'!D10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13">
        <f t="shared" si="0"/>
        <v>0</v>
      </c>
      <c r="S10" s="12"/>
      <c r="T10" s="4">
        <v>5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13">
        <f t="shared" si="1"/>
        <v>0</v>
      </c>
      <c r="AI10" s="4">
        <v>5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13">
        <f t="shared" si="2"/>
        <v>0</v>
      </c>
      <c r="AY10" s="4">
        <v>5</v>
      </c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4">
        <f t="shared" si="3"/>
        <v>0</v>
      </c>
      <c r="BN10" s="4">
        <f t="shared" si="4"/>
        <v>0</v>
      </c>
    </row>
    <row r="11" spans="1:80" s="7" customFormat="1" ht="16.5" customHeight="1">
      <c r="A11" s="4">
        <v>6</v>
      </c>
      <c r="B11" s="51">
        <f>'m1'!B11</f>
        <v>0</v>
      </c>
      <c r="C11" s="52">
        <f>'m1'!C11</f>
        <v>0</v>
      </c>
      <c r="D11" s="5">
        <f>'m1'!D11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3">
        <f t="shared" si="0"/>
        <v>0</v>
      </c>
      <c r="S11" s="12"/>
      <c r="T11" s="4">
        <v>6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13">
        <f t="shared" si="1"/>
        <v>0</v>
      </c>
      <c r="AI11" s="4">
        <v>6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13">
        <f t="shared" si="2"/>
        <v>0</v>
      </c>
      <c r="AY11" s="4">
        <v>6</v>
      </c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4">
        <f t="shared" si="3"/>
        <v>0</v>
      </c>
      <c r="BN11" s="4">
        <f t="shared" si="4"/>
        <v>0</v>
      </c>
    </row>
    <row r="12" spans="1:80" s="7" customFormat="1" ht="16.5" customHeight="1">
      <c r="A12" s="4">
        <v>7</v>
      </c>
      <c r="B12" s="51">
        <f>'m1'!B12</f>
        <v>0</v>
      </c>
      <c r="C12" s="52">
        <f>'m1'!C12</f>
        <v>0</v>
      </c>
      <c r="D12" s="5">
        <f>'m1'!D12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13">
        <f t="shared" si="0"/>
        <v>0</v>
      </c>
      <c r="S12" s="12"/>
      <c r="T12" s="4">
        <v>7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13">
        <f t="shared" si="1"/>
        <v>0</v>
      </c>
      <c r="AI12" s="4">
        <v>7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13">
        <f t="shared" si="2"/>
        <v>0</v>
      </c>
      <c r="AY12" s="4">
        <v>7</v>
      </c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4">
        <f t="shared" si="3"/>
        <v>0</v>
      </c>
      <c r="BN12" s="4">
        <f t="shared" si="4"/>
        <v>0</v>
      </c>
    </row>
    <row r="13" spans="1:80" s="7" customFormat="1" ht="16.5" customHeight="1">
      <c r="A13" s="4">
        <v>8</v>
      </c>
      <c r="B13" s="51">
        <f>'m1'!B13</f>
        <v>0</v>
      </c>
      <c r="C13" s="52">
        <f>'m1'!C13</f>
        <v>0</v>
      </c>
      <c r="D13" s="5">
        <f>'m1'!D13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13">
        <f t="shared" si="0"/>
        <v>0</v>
      </c>
      <c r="S13" s="12"/>
      <c r="T13" s="4">
        <v>8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13">
        <f t="shared" si="1"/>
        <v>0</v>
      </c>
      <c r="AI13" s="4">
        <v>8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13">
        <f t="shared" si="2"/>
        <v>0</v>
      </c>
      <c r="AY13" s="4">
        <v>8</v>
      </c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4">
        <f t="shared" si="3"/>
        <v>0</v>
      </c>
      <c r="BN13" s="4">
        <f t="shared" si="4"/>
        <v>0</v>
      </c>
    </row>
    <row r="14" spans="1:80" s="7" customFormat="1" ht="16.5" customHeight="1">
      <c r="A14" s="4">
        <v>9</v>
      </c>
      <c r="B14" s="51">
        <f>'m1'!B14</f>
        <v>0</v>
      </c>
      <c r="C14" s="52">
        <f>'m1'!C14</f>
        <v>0</v>
      </c>
      <c r="D14" s="5">
        <f>'m1'!D14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3">
        <f t="shared" si="0"/>
        <v>0</v>
      </c>
      <c r="S14" s="12"/>
      <c r="T14" s="4">
        <v>9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13">
        <f t="shared" si="1"/>
        <v>0</v>
      </c>
      <c r="AI14" s="4">
        <v>9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13">
        <f t="shared" si="2"/>
        <v>0</v>
      </c>
      <c r="AY14" s="4">
        <v>9</v>
      </c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4">
        <f t="shared" si="3"/>
        <v>0</v>
      </c>
      <c r="BN14" s="4">
        <f t="shared" si="4"/>
        <v>0</v>
      </c>
    </row>
    <row r="15" spans="1:80" s="7" customFormat="1" ht="16.5" customHeight="1">
      <c r="A15" s="4">
        <v>10</v>
      </c>
      <c r="B15" s="51">
        <f>'m1'!B15</f>
        <v>0</v>
      </c>
      <c r="C15" s="52">
        <f>'m1'!C15</f>
        <v>0</v>
      </c>
      <c r="D15" s="5">
        <f>'m1'!D15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3">
        <f t="shared" si="0"/>
        <v>0</v>
      </c>
      <c r="S15" s="12"/>
      <c r="T15" s="4">
        <v>10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3">
        <f t="shared" si="1"/>
        <v>0</v>
      </c>
      <c r="AI15" s="4">
        <v>10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13">
        <f t="shared" si="2"/>
        <v>0</v>
      </c>
      <c r="AY15" s="4">
        <v>10</v>
      </c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4">
        <f t="shared" si="3"/>
        <v>0</v>
      </c>
      <c r="BN15" s="4">
        <f t="shared" si="4"/>
        <v>0</v>
      </c>
    </row>
    <row r="16" spans="1:80" s="7" customFormat="1" ht="16.5" customHeight="1">
      <c r="A16" s="4">
        <v>11</v>
      </c>
      <c r="B16" s="51">
        <f>'m1'!B16</f>
        <v>0</v>
      </c>
      <c r="C16" s="52">
        <f>'m1'!C16</f>
        <v>0</v>
      </c>
      <c r="D16" s="5">
        <f>'m1'!D16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3">
        <f t="shared" si="0"/>
        <v>0</v>
      </c>
      <c r="S16" s="12"/>
      <c r="T16" s="4">
        <v>11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13">
        <f t="shared" si="1"/>
        <v>0</v>
      </c>
      <c r="AI16" s="4">
        <v>11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13">
        <f t="shared" si="2"/>
        <v>0</v>
      </c>
      <c r="AY16" s="4">
        <v>11</v>
      </c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4">
        <f t="shared" si="3"/>
        <v>0</v>
      </c>
      <c r="BN16" s="4">
        <f t="shared" si="4"/>
        <v>0</v>
      </c>
    </row>
    <row r="17" spans="1:66" s="7" customFormat="1" ht="16.5" customHeight="1">
      <c r="A17" s="4">
        <v>12</v>
      </c>
      <c r="B17" s="51">
        <f>'m1'!B17</f>
        <v>0</v>
      </c>
      <c r="C17" s="52">
        <f>'m1'!C17</f>
        <v>0</v>
      </c>
      <c r="D17" s="5">
        <f>'m1'!D17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3">
        <f t="shared" si="0"/>
        <v>0</v>
      </c>
      <c r="S17" s="12"/>
      <c r="T17" s="4">
        <v>12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13">
        <f t="shared" si="1"/>
        <v>0</v>
      </c>
      <c r="AI17" s="4">
        <v>12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13">
        <f t="shared" si="2"/>
        <v>0</v>
      </c>
      <c r="AY17" s="4">
        <v>12</v>
      </c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4">
        <f t="shared" si="3"/>
        <v>0</v>
      </c>
      <c r="BN17" s="4">
        <f t="shared" si="4"/>
        <v>0</v>
      </c>
    </row>
    <row r="18" spans="1:66" s="7" customFormat="1" ht="16.5" customHeight="1">
      <c r="A18" s="4">
        <v>13</v>
      </c>
      <c r="B18" s="51">
        <f>'m1'!B18</f>
        <v>0</v>
      </c>
      <c r="C18" s="52">
        <f>'m1'!C18</f>
        <v>0</v>
      </c>
      <c r="D18" s="5">
        <f>'m1'!D18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3">
        <f t="shared" si="0"/>
        <v>0</v>
      </c>
      <c r="S18" s="12"/>
      <c r="T18" s="4">
        <v>13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13">
        <f t="shared" si="1"/>
        <v>0</v>
      </c>
      <c r="AI18" s="4">
        <v>13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13">
        <f t="shared" si="2"/>
        <v>0</v>
      </c>
      <c r="AY18" s="4">
        <v>13</v>
      </c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4">
        <f t="shared" si="3"/>
        <v>0</v>
      </c>
      <c r="BN18" s="4">
        <f t="shared" si="4"/>
        <v>0</v>
      </c>
    </row>
    <row r="19" spans="1:66" s="7" customFormat="1" ht="16.5" customHeight="1">
      <c r="A19" s="4">
        <v>14</v>
      </c>
      <c r="B19" s="51">
        <f>'m1'!B19</f>
        <v>0</v>
      </c>
      <c r="C19" s="52">
        <f>'m1'!C19</f>
        <v>0</v>
      </c>
      <c r="D19" s="5">
        <f>'m1'!D19</f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3">
        <f t="shared" si="0"/>
        <v>0</v>
      </c>
      <c r="S19" s="12"/>
      <c r="T19" s="4">
        <v>14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13">
        <f t="shared" si="1"/>
        <v>0</v>
      </c>
      <c r="AI19" s="4">
        <v>14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13">
        <f t="shared" si="2"/>
        <v>0</v>
      </c>
      <c r="AY19" s="4">
        <v>14</v>
      </c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4">
        <f t="shared" si="3"/>
        <v>0</v>
      </c>
      <c r="BN19" s="4">
        <f t="shared" si="4"/>
        <v>0</v>
      </c>
    </row>
    <row r="20" spans="1:66" s="7" customFormat="1" ht="16.5" customHeight="1">
      <c r="A20" s="4">
        <v>15</v>
      </c>
      <c r="B20" s="51">
        <f>'m1'!B20</f>
        <v>0</v>
      </c>
      <c r="C20" s="52">
        <f>'m1'!C20</f>
        <v>0</v>
      </c>
      <c r="D20" s="5">
        <f>'m1'!D20</f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13">
        <f t="shared" si="0"/>
        <v>0</v>
      </c>
      <c r="S20" s="12"/>
      <c r="T20" s="4">
        <v>15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13">
        <f t="shared" si="1"/>
        <v>0</v>
      </c>
      <c r="AI20" s="4">
        <v>15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13">
        <f t="shared" si="2"/>
        <v>0</v>
      </c>
      <c r="AY20" s="4">
        <v>15</v>
      </c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4">
        <f t="shared" si="3"/>
        <v>0</v>
      </c>
      <c r="BN20" s="4">
        <f t="shared" si="4"/>
        <v>0</v>
      </c>
    </row>
    <row r="21" spans="1:66" s="7" customFormat="1" ht="16.5" customHeight="1">
      <c r="A21" s="4">
        <v>16</v>
      </c>
      <c r="B21" s="51">
        <f>'m1'!B21</f>
        <v>0</v>
      </c>
      <c r="C21" s="52">
        <f>'m1'!C21</f>
        <v>0</v>
      </c>
      <c r="D21" s="5">
        <f>'m1'!D21</f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13">
        <f t="shared" si="0"/>
        <v>0</v>
      </c>
      <c r="S21" s="12"/>
      <c r="T21" s="4">
        <v>16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13">
        <f t="shared" si="1"/>
        <v>0</v>
      </c>
      <c r="AI21" s="4">
        <v>16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13">
        <f t="shared" si="2"/>
        <v>0</v>
      </c>
      <c r="AY21" s="4">
        <v>16</v>
      </c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4">
        <f t="shared" si="3"/>
        <v>0</v>
      </c>
      <c r="BN21" s="4">
        <f t="shared" si="4"/>
        <v>0</v>
      </c>
    </row>
    <row r="22" spans="1:66" s="7" customFormat="1" ht="16.5" customHeight="1">
      <c r="A22" s="4">
        <v>17</v>
      </c>
      <c r="B22" s="51">
        <f>'m1'!B22</f>
        <v>0</v>
      </c>
      <c r="C22" s="52">
        <f>'m1'!C22</f>
        <v>0</v>
      </c>
      <c r="D22" s="5">
        <f>'m1'!D22</f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13">
        <f t="shared" si="0"/>
        <v>0</v>
      </c>
      <c r="S22" s="12"/>
      <c r="T22" s="4">
        <v>17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13">
        <f t="shared" si="1"/>
        <v>0</v>
      </c>
      <c r="AI22" s="4">
        <v>17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13">
        <f t="shared" si="2"/>
        <v>0</v>
      </c>
      <c r="AY22" s="4">
        <v>17</v>
      </c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4">
        <f t="shared" si="3"/>
        <v>0</v>
      </c>
      <c r="BN22" s="4">
        <f t="shared" si="4"/>
        <v>0</v>
      </c>
    </row>
    <row r="23" spans="1:66" s="7" customFormat="1" ht="16.5" customHeight="1">
      <c r="A23" s="4">
        <v>18</v>
      </c>
      <c r="B23" s="51">
        <f>'m1'!B23</f>
        <v>0</v>
      </c>
      <c r="C23" s="52">
        <f>'m1'!C23</f>
        <v>0</v>
      </c>
      <c r="D23" s="5">
        <f>'m1'!D23</f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13">
        <f t="shared" si="0"/>
        <v>0</v>
      </c>
      <c r="S23" s="12"/>
      <c r="T23" s="4">
        <v>18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13">
        <f t="shared" si="1"/>
        <v>0</v>
      </c>
      <c r="AI23" s="4">
        <v>18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13">
        <f t="shared" si="2"/>
        <v>0</v>
      </c>
      <c r="AY23" s="4">
        <v>18</v>
      </c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4">
        <f t="shared" si="3"/>
        <v>0</v>
      </c>
      <c r="BN23" s="4">
        <f t="shared" si="4"/>
        <v>0</v>
      </c>
    </row>
    <row r="24" spans="1:66" s="7" customFormat="1" ht="16.5" customHeight="1">
      <c r="A24" s="4">
        <v>19</v>
      </c>
      <c r="B24" s="51">
        <f>'m1'!B24</f>
        <v>0</v>
      </c>
      <c r="C24" s="52">
        <f>'m1'!C24</f>
        <v>0</v>
      </c>
      <c r="D24" s="5">
        <f>'m1'!D24</f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13">
        <f t="shared" si="0"/>
        <v>0</v>
      </c>
      <c r="S24" s="12"/>
      <c r="T24" s="4">
        <v>19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13">
        <f t="shared" si="1"/>
        <v>0</v>
      </c>
      <c r="AI24" s="4">
        <v>19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13">
        <f t="shared" si="2"/>
        <v>0</v>
      </c>
      <c r="AY24" s="4">
        <v>19</v>
      </c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4">
        <f t="shared" si="3"/>
        <v>0</v>
      </c>
      <c r="BN24" s="4">
        <f t="shared" si="4"/>
        <v>0</v>
      </c>
    </row>
    <row r="25" spans="1:66" s="7" customFormat="1" ht="16.5" customHeight="1">
      <c r="A25" s="4">
        <v>20</v>
      </c>
      <c r="B25" s="51">
        <f>'m1'!B25</f>
        <v>0</v>
      </c>
      <c r="C25" s="52">
        <f>'m1'!C25</f>
        <v>0</v>
      </c>
      <c r="D25" s="5">
        <f>'m1'!D25</f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13">
        <f t="shared" si="0"/>
        <v>0</v>
      </c>
      <c r="S25" s="12"/>
      <c r="T25" s="4">
        <v>20</v>
      </c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13">
        <f t="shared" si="1"/>
        <v>0</v>
      </c>
      <c r="AI25" s="4">
        <v>20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13">
        <f t="shared" si="2"/>
        <v>0</v>
      </c>
      <c r="AY25" s="4">
        <v>20</v>
      </c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4">
        <f t="shared" si="3"/>
        <v>0</v>
      </c>
      <c r="BN25" s="4">
        <f t="shared" si="4"/>
        <v>0</v>
      </c>
    </row>
    <row r="26" spans="1:66" s="7" customFormat="1" ht="16.5" customHeight="1">
      <c r="A26" s="4">
        <v>21</v>
      </c>
      <c r="B26" s="51">
        <f>'m1'!B26</f>
        <v>0</v>
      </c>
      <c r="C26" s="52">
        <f>'m1'!C26</f>
        <v>0</v>
      </c>
      <c r="D26" s="5">
        <f>'m1'!D26</f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13">
        <f t="shared" si="0"/>
        <v>0</v>
      </c>
      <c r="S26" s="12"/>
      <c r="T26" s="4">
        <v>21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13">
        <f t="shared" si="1"/>
        <v>0</v>
      </c>
      <c r="AI26" s="4">
        <v>21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13">
        <f t="shared" si="2"/>
        <v>0</v>
      </c>
      <c r="AY26" s="4">
        <v>21</v>
      </c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4">
        <f t="shared" si="3"/>
        <v>0</v>
      </c>
      <c r="BN26" s="4">
        <f t="shared" si="4"/>
        <v>0</v>
      </c>
    </row>
    <row r="27" spans="1:66" s="7" customFormat="1" ht="16.5" customHeight="1">
      <c r="A27" s="4">
        <v>22</v>
      </c>
      <c r="B27" s="51">
        <f>'m1'!B27</f>
        <v>0</v>
      </c>
      <c r="C27" s="52">
        <f>'m1'!C27</f>
        <v>0</v>
      </c>
      <c r="D27" s="5">
        <f>'m1'!D27</f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13">
        <f t="shared" si="0"/>
        <v>0</v>
      </c>
      <c r="S27" s="12"/>
      <c r="T27" s="4">
        <v>22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13">
        <f t="shared" si="1"/>
        <v>0</v>
      </c>
      <c r="AI27" s="4">
        <v>22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13">
        <f t="shared" si="2"/>
        <v>0</v>
      </c>
      <c r="AY27" s="4">
        <v>22</v>
      </c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4">
        <f t="shared" si="3"/>
        <v>0</v>
      </c>
      <c r="BN27" s="4">
        <f t="shared" si="4"/>
        <v>0</v>
      </c>
    </row>
    <row r="28" spans="1:66" s="7" customFormat="1" ht="16.5" customHeight="1">
      <c r="A28" s="4">
        <v>23</v>
      </c>
      <c r="B28" s="51">
        <f>'m1'!B28</f>
        <v>0</v>
      </c>
      <c r="C28" s="52">
        <f>'m1'!C28</f>
        <v>0</v>
      </c>
      <c r="D28" s="5">
        <f>'m1'!D28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13">
        <f t="shared" si="0"/>
        <v>0</v>
      </c>
      <c r="S28" s="12"/>
      <c r="T28" s="4">
        <v>23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3">
        <f t="shared" si="1"/>
        <v>0</v>
      </c>
      <c r="AI28" s="4">
        <v>23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13">
        <f t="shared" si="2"/>
        <v>0</v>
      </c>
      <c r="AY28" s="4">
        <v>23</v>
      </c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4">
        <f t="shared" si="3"/>
        <v>0</v>
      </c>
      <c r="BN28" s="4">
        <f t="shared" si="4"/>
        <v>0</v>
      </c>
    </row>
    <row r="29" spans="1:66" s="7" customFormat="1" ht="16.5" customHeight="1">
      <c r="A29" s="4">
        <v>24</v>
      </c>
      <c r="B29" s="51">
        <f>'m1'!B29</f>
        <v>0</v>
      </c>
      <c r="C29" s="52">
        <f>'m1'!C29</f>
        <v>0</v>
      </c>
      <c r="D29" s="5">
        <f>'m1'!D29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13">
        <f t="shared" si="0"/>
        <v>0</v>
      </c>
      <c r="S29" s="12"/>
      <c r="T29" s="4">
        <v>24</v>
      </c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13">
        <f t="shared" si="1"/>
        <v>0</v>
      </c>
      <c r="AI29" s="4">
        <v>24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13">
        <f t="shared" si="2"/>
        <v>0</v>
      </c>
      <c r="AY29" s="4">
        <v>24</v>
      </c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4">
        <f t="shared" si="3"/>
        <v>0</v>
      </c>
      <c r="BN29" s="4">
        <f t="shared" si="4"/>
        <v>0</v>
      </c>
    </row>
    <row r="30" spans="1:66" s="7" customFormat="1" ht="16.5" customHeight="1">
      <c r="A30" s="4">
        <v>25</v>
      </c>
      <c r="B30" s="51">
        <f>'m1'!B30</f>
        <v>0</v>
      </c>
      <c r="C30" s="52">
        <f>'m1'!C30</f>
        <v>0</v>
      </c>
      <c r="D30" s="5">
        <f>'m1'!D30</f>
        <v>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13">
        <f t="shared" si="0"/>
        <v>0</v>
      </c>
      <c r="S30" s="12"/>
      <c r="T30" s="4">
        <v>25</v>
      </c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13">
        <f t="shared" si="1"/>
        <v>0</v>
      </c>
      <c r="AI30" s="4">
        <v>25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13">
        <f t="shared" si="2"/>
        <v>0</v>
      </c>
      <c r="AY30" s="4">
        <v>25</v>
      </c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4">
        <f t="shared" si="3"/>
        <v>0</v>
      </c>
      <c r="BN30" s="4">
        <f t="shared" si="4"/>
        <v>0</v>
      </c>
    </row>
    <row r="31" spans="1:66" s="7" customFormat="1" ht="16.5" customHeight="1">
      <c r="A31" s="4">
        <v>26</v>
      </c>
      <c r="B31" s="51">
        <f>'m1'!B31</f>
        <v>0</v>
      </c>
      <c r="C31" s="52">
        <f>'m1'!C31</f>
        <v>0</v>
      </c>
      <c r="D31" s="5">
        <f>'m1'!D31</f>
        <v>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13">
        <f t="shared" si="0"/>
        <v>0</v>
      </c>
      <c r="S31" s="12"/>
      <c r="T31" s="4">
        <v>26</v>
      </c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13">
        <f t="shared" si="1"/>
        <v>0</v>
      </c>
      <c r="AI31" s="4">
        <v>26</v>
      </c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13">
        <f t="shared" si="2"/>
        <v>0</v>
      </c>
      <c r="AY31" s="4">
        <v>26</v>
      </c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4">
        <f t="shared" si="3"/>
        <v>0</v>
      </c>
      <c r="BN31" s="4">
        <f t="shared" si="4"/>
        <v>0</v>
      </c>
    </row>
    <row r="32" spans="1:66" s="7" customFormat="1" ht="16.5" customHeight="1">
      <c r="A32" s="4">
        <v>27</v>
      </c>
      <c r="B32" s="51">
        <f>'m1'!B32</f>
        <v>0</v>
      </c>
      <c r="C32" s="52">
        <f>'m1'!C32</f>
        <v>0</v>
      </c>
      <c r="D32" s="5">
        <f>'m1'!D32</f>
        <v>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13">
        <f t="shared" si="0"/>
        <v>0</v>
      </c>
      <c r="S32" s="12"/>
      <c r="T32" s="4">
        <v>27</v>
      </c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13">
        <f t="shared" si="1"/>
        <v>0</v>
      </c>
      <c r="AI32" s="4">
        <v>27</v>
      </c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13">
        <f t="shared" si="2"/>
        <v>0</v>
      </c>
      <c r="AY32" s="4">
        <v>27</v>
      </c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4">
        <f t="shared" si="3"/>
        <v>0</v>
      </c>
      <c r="BN32" s="4">
        <f t="shared" si="4"/>
        <v>0</v>
      </c>
    </row>
    <row r="33" spans="1:66" s="7" customFormat="1" ht="16.5" customHeight="1">
      <c r="A33" s="4">
        <v>28</v>
      </c>
      <c r="B33" s="51">
        <f>'m1'!B33</f>
        <v>0</v>
      </c>
      <c r="C33" s="52">
        <f>'m1'!C33</f>
        <v>0</v>
      </c>
      <c r="D33" s="5">
        <f>'m1'!D33</f>
        <v>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13">
        <f t="shared" si="0"/>
        <v>0</v>
      </c>
      <c r="S33" s="12"/>
      <c r="T33" s="4">
        <v>28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3">
        <f t="shared" si="1"/>
        <v>0</v>
      </c>
      <c r="AI33" s="4">
        <v>28</v>
      </c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13">
        <f t="shared" si="2"/>
        <v>0</v>
      </c>
      <c r="AY33" s="4">
        <v>28</v>
      </c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4">
        <f t="shared" si="3"/>
        <v>0</v>
      </c>
      <c r="BN33" s="4">
        <f t="shared" si="4"/>
        <v>0</v>
      </c>
    </row>
    <row r="34" spans="1:66" s="7" customFormat="1" ht="16.5" customHeight="1">
      <c r="A34" s="4">
        <v>29</v>
      </c>
      <c r="B34" s="51">
        <f>'m1'!B34</f>
        <v>0</v>
      </c>
      <c r="C34" s="52">
        <f>'m1'!C34</f>
        <v>0</v>
      </c>
      <c r="D34" s="5">
        <f>'m1'!D34</f>
        <v>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13">
        <f t="shared" si="0"/>
        <v>0</v>
      </c>
      <c r="S34" s="12"/>
      <c r="T34" s="4">
        <v>29</v>
      </c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13">
        <f t="shared" si="1"/>
        <v>0</v>
      </c>
      <c r="AI34" s="4">
        <v>29</v>
      </c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13">
        <f t="shared" si="2"/>
        <v>0</v>
      </c>
      <c r="AY34" s="4">
        <v>29</v>
      </c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4">
        <f t="shared" si="3"/>
        <v>0</v>
      </c>
      <c r="BN34" s="4">
        <f t="shared" si="4"/>
        <v>0</v>
      </c>
    </row>
    <row r="35" spans="1:66" s="7" customFormat="1" ht="16.5" customHeight="1">
      <c r="A35" s="4">
        <v>30</v>
      </c>
      <c r="B35" s="51">
        <f>'m1'!B35</f>
        <v>0</v>
      </c>
      <c r="C35" s="52">
        <f>'m1'!C35</f>
        <v>0</v>
      </c>
      <c r="D35" s="5">
        <f>'m1'!D35</f>
        <v>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13">
        <f t="shared" si="0"/>
        <v>0</v>
      </c>
      <c r="S35" s="12"/>
      <c r="T35" s="4">
        <v>30</v>
      </c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13">
        <f t="shared" si="1"/>
        <v>0</v>
      </c>
      <c r="AI35" s="4">
        <v>30</v>
      </c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13">
        <f t="shared" si="2"/>
        <v>0</v>
      </c>
      <c r="AY35" s="4">
        <v>30</v>
      </c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4">
        <f t="shared" si="3"/>
        <v>0</v>
      </c>
      <c r="BN35" s="4">
        <f t="shared" si="4"/>
        <v>0</v>
      </c>
    </row>
    <row r="36" spans="1:66" s="7" customFormat="1" ht="16.5" customHeight="1">
      <c r="A36" s="4">
        <v>31</v>
      </c>
      <c r="B36" s="51">
        <f>'m1'!B36</f>
        <v>0</v>
      </c>
      <c r="C36" s="52">
        <f>'m1'!C36</f>
        <v>0</v>
      </c>
      <c r="D36" s="5">
        <f>'m1'!D36</f>
        <v>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13">
        <f t="shared" si="0"/>
        <v>0</v>
      </c>
      <c r="S36" s="12"/>
      <c r="T36" s="4">
        <v>31</v>
      </c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13">
        <f t="shared" si="1"/>
        <v>0</v>
      </c>
      <c r="AI36" s="4">
        <v>31</v>
      </c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13">
        <f t="shared" si="2"/>
        <v>0</v>
      </c>
      <c r="AY36" s="4">
        <v>31</v>
      </c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4">
        <f t="shared" si="3"/>
        <v>0</v>
      </c>
      <c r="BN36" s="4">
        <f t="shared" si="4"/>
        <v>0</v>
      </c>
    </row>
    <row r="37" spans="1:66" s="7" customFormat="1" ht="16.5" customHeight="1">
      <c r="A37" s="4">
        <v>32</v>
      </c>
      <c r="B37" s="51">
        <f>'m1'!B37</f>
        <v>0</v>
      </c>
      <c r="C37" s="52">
        <f>'m1'!C37</f>
        <v>0</v>
      </c>
      <c r="D37" s="5">
        <f>'m1'!D37</f>
        <v>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13">
        <f t="shared" si="0"/>
        <v>0</v>
      </c>
      <c r="S37" s="12"/>
      <c r="T37" s="4">
        <v>32</v>
      </c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13">
        <f t="shared" si="1"/>
        <v>0</v>
      </c>
      <c r="AI37" s="4">
        <v>32</v>
      </c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13">
        <f t="shared" si="2"/>
        <v>0</v>
      </c>
      <c r="AY37" s="4">
        <v>32</v>
      </c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4">
        <f t="shared" si="3"/>
        <v>0</v>
      </c>
      <c r="BN37" s="4">
        <f t="shared" si="4"/>
        <v>0</v>
      </c>
    </row>
    <row r="38" spans="1:66" s="7" customFormat="1" ht="16.5" customHeight="1">
      <c r="A38" s="4">
        <v>33</v>
      </c>
      <c r="B38" s="51">
        <f>'m1'!B38</f>
        <v>0</v>
      </c>
      <c r="C38" s="52">
        <f>'m1'!C38</f>
        <v>0</v>
      </c>
      <c r="D38" s="5">
        <f>'m1'!D38</f>
        <v>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13">
        <f t="shared" si="0"/>
        <v>0</v>
      </c>
      <c r="S38" s="12"/>
      <c r="T38" s="4">
        <v>33</v>
      </c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13">
        <f t="shared" si="1"/>
        <v>0</v>
      </c>
      <c r="AI38" s="4">
        <v>33</v>
      </c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13">
        <f t="shared" si="2"/>
        <v>0</v>
      </c>
      <c r="AY38" s="4">
        <v>33</v>
      </c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4">
        <f t="shared" si="3"/>
        <v>0</v>
      </c>
      <c r="BN38" s="4">
        <f t="shared" si="4"/>
        <v>0</v>
      </c>
    </row>
    <row r="39" spans="1:66" s="7" customFormat="1" ht="16.5" customHeight="1">
      <c r="A39" s="4">
        <v>34</v>
      </c>
      <c r="B39" s="51">
        <f>'m1'!B39</f>
        <v>0</v>
      </c>
      <c r="C39" s="52">
        <f>'m1'!C39</f>
        <v>0</v>
      </c>
      <c r="D39" s="5">
        <f>'m1'!D39</f>
        <v>0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3">
        <f t="shared" si="0"/>
        <v>0</v>
      </c>
      <c r="S39" s="12"/>
      <c r="T39" s="4">
        <v>34</v>
      </c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13">
        <f t="shared" si="1"/>
        <v>0</v>
      </c>
      <c r="AI39" s="4">
        <v>34</v>
      </c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13">
        <f t="shared" si="2"/>
        <v>0</v>
      </c>
      <c r="AY39" s="4">
        <v>34</v>
      </c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4">
        <f t="shared" si="3"/>
        <v>0</v>
      </c>
      <c r="BN39" s="4">
        <f t="shared" si="4"/>
        <v>0</v>
      </c>
    </row>
    <row r="40" spans="1:66" s="7" customFormat="1" ht="16.5" customHeight="1">
      <c r="A40" s="4">
        <v>35</v>
      </c>
      <c r="B40" s="51">
        <f>'m1'!B40</f>
        <v>0</v>
      </c>
      <c r="C40" s="52">
        <f>'m1'!C40</f>
        <v>0</v>
      </c>
      <c r="D40" s="5">
        <f>'m1'!D40</f>
        <v>0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13">
        <f t="shared" si="0"/>
        <v>0</v>
      </c>
      <c r="S40" s="12"/>
      <c r="T40" s="4">
        <v>35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3">
        <f t="shared" si="1"/>
        <v>0</v>
      </c>
      <c r="AI40" s="4">
        <v>35</v>
      </c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13">
        <f t="shared" si="2"/>
        <v>0</v>
      </c>
      <c r="AY40" s="4">
        <v>35</v>
      </c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4">
        <f t="shared" si="3"/>
        <v>0</v>
      </c>
      <c r="BN40" s="4">
        <f t="shared" si="4"/>
        <v>0</v>
      </c>
    </row>
    <row r="41" spans="1:66" ht="16.5" customHeight="1">
      <c r="A41" s="4">
        <v>36</v>
      </c>
      <c r="B41" s="51">
        <f>'m1'!B41</f>
        <v>0</v>
      </c>
      <c r="C41" s="52">
        <f>'m1'!C41</f>
        <v>0</v>
      </c>
      <c r="D41" s="5">
        <f>'m1'!D41</f>
        <v>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13">
        <f t="shared" si="0"/>
        <v>0</v>
      </c>
      <c r="S41" s="12"/>
      <c r="T41" s="4">
        <v>36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3">
        <f t="shared" si="1"/>
        <v>0</v>
      </c>
      <c r="AI41" s="4">
        <v>36</v>
      </c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13">
        <f t="shared" si="2"/>
        <v>0</v>
      </c>
      <c r="AX41" s="7"/>
      <c r="AY41" s="4">
        <v>36</v>
      </c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4">
        <f t="shared" si="3"/>
        <v>0</v>
      </c>
      <c r="BN41" s="4">
        <f t="shared" si="4"/>
        <v>0</v>
      </c>
    </row>
    <row r="42" spans="1:66" ht="16.5" customHeight="1">
      <c r="A42" s="4">
        <v>37</v>
      </c>
      <c r="B42" s="51">
        <f>'m1'!B42</f>
        <v>0</v>
      </c>
      <c r="C42" s="52">
        <f>'m1'!C42</f>
        <v>0</v>
      </c>
      <c r="D42" s="5">
        <f>'m1'!D42</f>
        <v>0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13">
        <f t="shared" si="0"/>
        <v>0</v>
      </c>
      <c r="S42" s="12"/>
      <c r="T42" s="4">
        <v>37</v>
      </c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13">
        <f t="shared" si="1"/>
        <v>0</v>
      </c>
      <c r="AI42" s="4">
        <v>37</v>
      </c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13">
        <f t="shared" si="2"/>
        <v>0</v>
      </c>
      <c r="AX42" s="7"/>
      <c r="AY42" s="4">
        <v>37</v>
      </c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4">
        <f t="shared" si="3"/>
        <v>0</v>
      </c>
      <c r="BN42" s="4">
        <f t="shared" si="4"/>
        <v>0</v>
      </c>
    </row>
  </sheetData>
  <mergeCells count="43">
    <mergeCell ref="BN3:BN5"/>
    <mergeCell ref="E4:N4"/>
    <mergeCell ref="U4:AD4"/>
    <mergeCell ref="AJ4:AS4"/>
    <mergeCell ref="AZ4:BI4"/>
    <mergeCell ref="AY3:AY5"/>
    <mergeCell ref="AZ3:BI3"/>
    <mergeCell ref="BJ3:BJ5"/>
    <mergeCell ref="BK3:BK5"/>
    <mergeCell ref="BL3:BL5"/>
    <mergeCell ref="BM3:BM5"/>
    <mergeCell ref="AI3:AI5"/>
    <mergeCell ref="AJ3:AS3"/>
    <mergeCell ref="AT3:AT5"/>
    <mergeCell ref="AU3:AU5"/>
    <mergeCell ref="AV3:AV5"/>
    <mergeCell ref="P3:P5"/>
    <mergeCell ref="Q3:Q5"/>
    <mergeCell ref="R3:R5"/>
    <mergeCell ref="AW3:AW5"/>
    <mergeCell ref="T3:T5"/>
    <mergeCell ref="U3:AD3"/>
    <mergeCell ref="AE3:AE5"/>
    <mergeCell ref="AF3:AF5"/>
    <mergeCell ref="AG3:AG5"/>
    <mergeCell ref="AH3:AH5"/>
    <mergeCell ref="A3:A5"/>
    <mergeCell ref="B3:B5"/>
    <mergeCell ref="C3:D5"/>
    <mergeCell ref="E3:N3"/>
    <mergeCell ref="O3:O5"/>
    <mergeCell ref="A1:Q1"/>
    <mergeCell ref="T1:AW1"/>
    <mergeCell ref="AY1:BN1"/>
    <mergeCell ref="G2:H2"/>
    <mergeCell ref="I2:J2"/>
    <mergeCell ref="L2:O2"/>
    <mergeCell ref="Q2:R2"/>
    <mergeCell ref="AI2:AJ2"/>
    <mergeCell ref="AM2:AT2"/>
    <mergeCell ref="AV2:AW2"/>
    <mergeCell ref="BH2:BI2"/>
    <mergeCell ref="BK2:BM2"/>
  </mergeCells>
  <pageMargins left="0.59055118110236227" right="0.19685039370078741" top="0.31496062992125984" bottom="0.31496062992125984" header="0.31496062992125984" footer="0.31496062992125984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14</vt:i4>
      </vt:variant>
    </vt:vector>
  </HeadingPairs>
  <TitlesOfParts>
    <vt:vector size="14" baseType="lpstr">
      <vt:lpstr>m1</vt:lpstr>
      <vt:lpstr>m2</vt:lpstr>
      <vt:lpstr>m3</vt:lpstr>
      <vt:lpstr>m4</vt:lpstr>
      <vt:lpstr>t1</vt:lpstr>
      <vt:lpstr>q1</vt:lpstr>
      <vt:lpstr>m5</vt:lpstr>
      <vt:lpstr>m6</vt:lpstr>
      <vt:lpstr>m7</vt:lpstr>
      <vt:lpstr>m8</vt:lpstr>
      <vt:lpstr>t2</vt:lpstr>
      <vt:lpstr>q2</vt:lpstr>
      <vt:lpstr>sum-year</vt:lpstr>
      <vt:lpstr>q-year</vt:lpstr>
    </vt:vector>
  </TitlesOfParts>
  <Company>VCS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Varee</dc:creator>
  <cp:lastModifiedBy>Cholnisa</cp:lastModifiedBy>
  <cp:lastPrinted>2012-05-02T06:22:44Z</cp:lastPrinted>
  <dcterms:created xsi:type="dcterms:W3CDTF">2012-02-22T02:07:43Z</dcterms:created>
  <dcterms:modified xsi:type="dcterms:W3CDTF">2012-05-02T08:22:52Z</dcterms:modified>
</cp:coreProperties>
</file>